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142633\Documents\2018\PAGINA WEB\"/>
    </mc:Choice>
  </mc:AlternateContent>
  <bookViews>
    <workbookView xWindow="0" yWindow="0" windowWidth="24000" windowHeight="96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53" i="1" l="1"/>
  <c r="O113" i="1"/>
  <c r="O110" i="1"/>
  <c r="O107" i="1"/>
  <c r="O106" i="1"/>
  <c r="O105" i="1"/>
  <c r="O104" i="1"/>
  <c r="O101" i="1"/>
  <c r="O100" i="1"/>
  <c r="O99" i="1"/>
  <c r="O98" i="1"/>
  <c r="O97" i="1"/>
  <c r="O96" i="1"/>
  <c r="O95" i="1"/>
  <c r="O94" i="1"/>
  <c r="O90" i="1"/>
  <c r="O89" i="1"/>
  <c r="O88" i="1"/>
  <c r="O87" i="1"/>
  <c r="O86" i="1"/>
  <c r="O85" i="1"/>
  <c r="O84" i="1"/>
  <c r="O83" i="1"/>
  <c r="O80" i="1"/>
  <c r="O79" i="1"/>
  <c r="O76" i="1"/>
  <c r="O75" i="1"/>
  <c r="O74" i="1"/>
  <c r="O73" i="1"/>
  <c r="O72" i="1"/>
  <c r="O71" i="1"/>
  <c r="O70" i="1"/>
  <c r="O67" i="1"/>
  <c r="O66" i="1"/>
  <c r="O65" i="1"/>
  <c r="O64" i="1"/>
  <c r="O61" i="1"/>
  <c r="O60" i="1"/>
  <c r="O59" i="1"/>
  <c r="O58" i="1"/>
  <c r="O57" i="1"/>
  <c r="O51" i="1"/>
  <c r="O50" i="1"/>
  <c r="O49" i="1"/>
  <c r="O48" i="1"/>
  <c r="O47" i="1"/>
  <c r="O46" i="1"/>
  <c r="O45" i="1"/>
  <c r="O44" i="1"/>
  <c r="O41" i="1"/>
  <c r="O40" i="1"/>
  <c r="O39" i="1"/>
  <c r="O36" i="1"/>
  <c r="O33" i="1"/>
  <c r="O32" i="1"/>
  <c r="O29" i="1"/>
  <c r="O28" i="1"/>
  <c r="O27" i="1"/>
  <c r="O26" i="1"/>
  <c r="O25" i="1"/>
  <c r="O24" i="1"/>
  <c r="O23" i="1"/>
  <c r="O20" i="1"/>
  <c r="O19" i="1"/>
  <c r="O18" i="1"/>
  <c r="O17" i="1"/>
  <c r="O16" i="1"/>
  <c r="O15" i="1"/>
  <c r="O14" i="1"/>
  <c r="O9" i="1"/>
  <c r="O10" i="1"/>
  <c r="O11" i="1"/>
  <c r="O8" i="1"/>
</calcChain>
</file>

<file path=xl/sharedStrings.xml><?xml version="1.0" encoding="utf-8"?>
<sst xmlns="http://schemas.openxmlformats.org/spreadsheetml/2006/main" count="356" uniqueCount="223">
  <si>
    <t>UNIVERSIDAD  NACIONAL</t>
  </si>
  <si>
    <t>PROGRAMA DE ADQUISICIONES  PERIODO 2018</t>
  </si>
  <si>
    <t>(colones corrientes)</t>
  </si>
  <si>
    <t>PARTIDA</t>
  </si>
  <si>
    <t>POR APLICACIÓN</t>
  </si>
  <si>
    <t>INTEGRADO   UNIVERSIDAD
AJUSTADO</t>
  </si>
  <si>
    <t>MES ESTIMADO DE INICIO DE PROCEDIMIENTOS</t>
  </si>
  <si>
    <t>APLICACIÓN    GENERAL</t>
  </si>
  <si>
    <t>APLICACIÓN    ESPECÍFICA</t>
  </si>
  <si>
    <t>1 00 00</t>
  </si>
  <si>
    <t>SERVICIOS</t>
  </si>
  <si>
    <t>1 01 00</t>
  </si>
  <si>
    <t>ALQUILERES</t>
  </si>
  <si>
    <t>1 01 01</t>
  </si>
  <si>
    <t>Alquiler de Edificios, Locales y Terrenos</t>
  </si>
  <si>
    <t>NO</t>
  </si>
  <si>
    <t>1 01 02</t>
  </si>
  <si>
    <t>1 01 04</t>
  </si>
  <si>
    <t>Alquiler y Derechos Para Telecomunicaciones</t>
  </si>
  <si>
    <t>1 01 99</t>
  </si>
  <si>
    <t>Otros Alquileres</t>
  </si>
  <si>
    <t>1 03 00</t>
  </si>
  <si>
    <t>SERVICIOS COMERCIALES Y FINANCIEROS</t>
  </si>
  <si>
    <t>1 03 01</t>
  </si>
  <si>
    <t>Información</t>
  </si>
  <si>
    <t>DE ENERO A SETIEMBRE CADA DOS SEMANAS</t>
  </si>
  <si>
    <t xml:space="preserve">1 03 02 </t>
  </si>
  <si>
    <t xml:space="preserve">Publicidad y Propaganda </t>
  </si>
  <si>
    <t>1 03 03</t>
  </si>
  <si>
    <t>Impresión, Encuadernación y Otros</t>
  </si>
  <si>
    <t>1 03 04</t>
  </si>
  <si>
    <t xml:space="preserve">Transporte de Bienes </t>
  </si>
  <si>
    <t>1 03 05</t>
  </si>
  <si>
    <t>Servicios Aduaneros</t>
  </si>
  <si>
    <t>1 03 06</t>
  </si>
  <si>
    <t>Comis. y Gastos por Serv. Financ. y Comerc.</t>
  </si>
  <si>
    <t>1 03 07</t>
  </si>
  <si>
    <t>Servs. de Transfer. Elect. de Informac.</t>
  </si>
  <si>
    <t>1 04 00</t>
  </si>
  <si>
    <t>1 04 01</t>
  </si>
  <si>
    <t>Servicios Médicos y de Laboratorio</t>
  </si>
  <si>
    <t>1 04 02</t>
  </si>
  <si>
    <t xml:space="preserve">Servicios Jurídicos </t>
  </si>
  <si>
    <t>1 04 03</t>
  </si>
  <si>
    <t>1 04 04</t>
  </si>
  <si>
    <t>Servicios en Ciencias Económicas y Sociales</t>
  </si>
  <si>
    <t>1 04 05</t>
  </si>
  <si>
    <t>Serv. de desarrollo de Sist. Informáticos</t>
  </si>
  <si>
    <t>1 04 06</t>
  </si>
  <si>
    <t xml:space="preserve">Servicios Generales </t>
  </si>
  <si>
    <t>1 04 99</t>
  </si>
  <si>
    <t>1 05 00</t>
  </si>
  <si>
    <t xml:space="preserve">GASTOS DE VIAJE Y TRANSPORTE </t>
  </si>
  <si>
    <t>1 05 01</t>
  </si>
  <si>
    <t>Transportes Dentro del País</t>
  </si>
  <si>
    <t>CONTRATO SEGÚN DEMANDA EN EJECUCIÓN</t>
  </si>
  <si>
    <t>1 05 03</t>
  </si>
  <si>
    <t>Transporte en el Exterior</t>
  </si>
  <si>
    <t>1 06 00</t>
  </si>
  <si>
    <t>SEGUROS, REASEGUROS Y OTRAS OBLIGAC.</t>
  </si>
  <si>
    <t>1 06 01</t>
  </si>
  <si>
    <t>Seguros</t>
  </si>
  <si>
    <t>1 07 00</t>
  </si>
  <si>
    <t>1 07 01</t>
  </si>
  <si>
    <t xml:space="preserve">Actividades de Capacitación </t>
  </si>
  <si>
    <t>Marzo, abril, mayo y junio</t>
  </si>
  <si>
    <t>1 07 02</t>
  </si>
  <si>
    <t xml:space="preserve">Actividades Protocolarias y Sociales </t>
  </si>
  <si>
    <t>1 07 03</t>
  </si>
  <si>
    <t>Gastos de Representación Institucional</t>
  </si>
  <si>
    <t>1 08 00</t>
  </si>
  <si>
    <t>1 08 01</t>
  </si>
  <si>
    <t>Mantenimiento de Edificios y Locales</t>
  </si>
  <si>
    <t>1 08 03</t>
  </si>
  <si>
    <t>Mantenimiento de Instalaciones y Otras Obras</t>
  </si>
  <si>
    <t>1 08 04</t>
  </si>
  <si>
    <t>Mantenimiento y Repar. de Maq. y Equipo Produc.</t>
  </si>
  <si>
    <t>1 08 05</t>
  </si>
  <si>
    <t>Manten. y Repar. de Equipo de Transporte</t>
  </si>
  <si>
    <t>1 08 06</t>
  </si>
  <si>
    <t>Manten. y Repar. de Equipo de Comunicación</t>
  </si>
  <si>
    <t>1 08 07</t>
  </si>
  <si>
    <t>Mantenimiento y Repar. de Equipo y Mobil. Oficina</t>
  </si>
  <si>
    <t>1 08 08</t>
  </si>
  <si>
    <t>Manten. y Repar. de Equipo de Comp. y Sist.</t>
  </si>
  <si>
    <t>1 08 99</t>
  </si>
  <si>
    <t>Manten. y Repar. de Otros Equipos.</t>
  </si>
  <si>
    <t>2 00 00</t>
  </si>
  <si>
    <t>MATERIALES Y SUMINISTROS</t>
  </si>
  <si>
    <t>2 01 00</t>
  </si>
  <si>
    <t>PRODUCTOS QUIMICOS Y CONEXOS</t>
  </si>
  <si>
    <t>2 01 01</t>
  </si>
  <si>
    <t>Combustibles y Lubricantes</t>
  </si>
  <si>
    <t>2 01 02</t>
  </si>
  <si>
    <t>Productos Farmacéuticos y Medicinales</t>
  </si>
  <si>
    <t>2 01 03</t>
  </si>
  <si>
    <t>Productos Veterinarios</t>
  </si>
  <si>
    <t>2 01 04</t>
  </si>
  <si>
    <t>Tintas, Pinturas y Diluyentes</t>
  </si>
  <si>
    <t>2 01 99</t>
  </si>
  <si>
    <t>Febrero, abril y junio</t>
  </si>
  <si>
    <t>2 02 00</t>
  </si>
  <si>
    <t>ALIMENTOS Y PRODUCTOS AGROPECUARIOS</t>
  </si>
  <si>
    <t>2 02 01</t>
  </si>
  <si>
    <t>Productos Pecuarios y Otras Especies</t>
  </si>
  <si>
    <t>2 02 02</t>
  </si>
  <si>
    <t>Productos Agroforestales</t>
  </si>
  <si>
    <t>2 02 03</t>
  </si>
  <si>
    <t xml:space="preserve">Alimentos y Bebidas </t>
  </si>
  <si>
    <t>2 02 04</t>
  </si>
  <si>
    <t xml:space="preserve">Alimentos para Animales </t>
  </si>
  <si>
    <t>2 03 00</t>
  </si>
  <si>
    <t>MATERIALES Y PROD. USO EN CONST. Y MANTEN.</t>
  </si>
  <si>
    <t>2 03 01</t>
  </si>
  <si>
    <t>Materiales y Productos Metálicos</t>
  </si>
  <si>
    <t>2 03 02</t>
  </si>
  <si>
    <t>Mater. y Prod. Minerales y Asfálticos y Derivados</t>
  </si>
  <si>
    <t>2 03 03</t>
  </si>
  <si>
    <t xml:space="preserve">Madera y sus Derivados </t>
  </si>
  <si>
    <t>2 03 04</t>
  </si>
  <si>
    <t>2 03 05</t>
  </si>
  <si>
    <t>Materiales y Productos de Vidrio</t>
  </si>
  <si>
    <t>2 03 06</t>
  </si>
  <si>
    <t>Materiales y Productos de Plástico</t>
  </si>
  <si>
    <t>2 03 99</t>
  </si>
  <si>
    <t>Otros Mater. y Prod de uso en la Construcción</t>
  </si>
  <si>
    <t>2 04 00</t>
  </si>
  <si>
    <t xml:space="preserve">HERRAMIENTAS, REPUESTOS Y ACCESORIOS </t>
  </si>
  <si>
    <t>2 04 01</t>
  </si>
  <si>
    <t xml:space="preserve">Herramientas e Instrumentos </t>
  </si>
  <si>
    <t>2 04 02</t>
  </si>
  <si>
    <t xml:space="preserve">Repuestos y Accesorios </t>
  </si>
  <si>
    <t>2 99 00</t>
  </si>
  <si>
    <t>2 99 01</t>
  </si>
  <si>
    <t>2 99 02</t>
  </si>
  <si>
    <t>2 99 03</t>
  </si>
  <si>
    <t>Productos de Papel, Cartón e Impresos</t>
  </si>
  <si>
    <t>2 99 04</t>
  </si>
  <si>
    <t xml:space="preserve">Textiles y Vestuarios </t>
  </si>
  <si>
    <t>2 99 05</t>
  </si>
  <si>
    <t>2 99 06</t>
  </si>
  <si>
    <t>2 99 07</t>
  </si>
  <si>
    <t>2 99 99</t>
  </si>
  <si>
    <t>5 00 00</t>
  </si>
  <si>
    <t>BIENES DURADEROS</t>
  </si>
  <si>
    <t>5 01 00</t>
  </si>
  <si>
    <t>MAQUINARIA, EQUIPO Y MOBILIARIO</t>
  </si>
  <si>
    <t>5 01 01</t>
  </si>
  <si>
    <t>Maquinaria y Equipo para la Producción</t>
  </si>
  <si>
    <t>5 01 02</t>
  </si>
  <si>
    <t xml:space="preserve">Equipo de Transporte </t>
  </si>
  <si>
    <t>5 01 03</t>
  </si>
  <si>
    <t xml:space="preserve">Equipo de Comunicación </t>
  </si>
  <si>
    <t>5 01 04</t>
  </si>
  <si>
    <t>Equipo y Mobiliario de Oficina</t>
  </si>
  <si>
    <t>5 01 05</t>
  </si>
  <si>
    <t xml:space="preserve">Equipo y Programas de Cómputo </t>
  </si>
  <si>
    <t>5 01 06</t>
  </si>
  <si>
    <t>Equipo Sanitario de Laboratorio e Investigación</t>
  </si>
  <si>
    <t>5 01 07</t>
  </si>
  <si>
    <t>Equipo y Mobil. Educac., Deportivo y Recreativo</t>
  </si>
  <si>
    <t>5 01 99</t>
  </si>
  <si>
    <t xml:space="preserve">Maquinaria y  Equipo  Diverso </t>
  </si>
  <si>
    <t>5 02 00</t>
  </si>
  <si>
    <t xml:space="preserve">CONSTRUCCIONES, ADICIONES Y MEJORAS </t>
  </si>
  <si>
    <t>5 02 01</t>
  </si>
  <si>
    <t xml:space="preserve">Edificios </t>
  </si>
  <si>
    <t>5 02 02</t>
  </si>
  <si>
    <t>5 02 07</t>
  </si>
  <si>
    <t xml:space="preserve">Instalaciones </t>
  </si>
  <si>
    <t>5 02 99</t>
  </si>
  <si>
    <t xml:space="preserve">Otras Construc., Adiciones y Mejoras </t>
  </si>
  <si>
    <t>5 03 00</t>
  </si>
  <si>
    <t>BIENES PREEXISTENTES</t>
  </si>
  <si>
    <t>5.03.01</t>
  </si>
  <si>
    <t>Terrenos</t>
  </si>
  <si>
    <t>5 99 00</t>
  </si>
  <si>
    <t xml:space="preserve">BIENES DURADEROS DIVERSOS </t>
  </si>
  <si>
    <t>5 99 03</t>
  </si>
  <si>
    <t>Bienes Intangibles</t>
  </si>
  <si>
    <t xml:space="preserve">TOTAL EGRESOS </t>
  </si>
  <si>
    <t>POR PROGRAMA</t>
  </si>
  <si>
    <t>INTEGRADO   UNIVERSIDAD INICIAL</t>
  </si>
  <si>
    <t>Febrero, marzo, abril, mayo, junio, julio.</t>
  </si>
  <si>
    <t>Marzo, mayo y junio.</t>
  </si>
  <si>
    <t>Marzo, abril, mayo, junio, agosto y octubre (CONTRATO SEGÚN DEMANDA EN EJECUCIÓN)</t>
  </si>
  <si>
    <t>Febrero, marzo, abril, mayo, junio, julio. (CONTRATO SEGÚN DEMANDA EN EJECUCIÓN)</t>
  </si>
  <si>
    <t>Marzo y junio (CONVENIO MARCO EN EJECUCIÓN)</t>
  </si>
  <si>
    <t>CONTRATOS SEGÚN DEMANDA EN EJECUCIÓN</t>
  </si>
  <si>
    <t>Febrero, marzo abril, mayo, junio, julio, agosto y setiembre</t>
  </si>
  <si>
    <t>Otros Productos Químicos</t>
  </si>
  <si>
    <t>Materiales y Prod. Elect. Teléf.. y de Cómputo</t>
  </si>
  <si>
    <t>ÚTILES, MATERIALES Y SUMINISTROS DIVERSOS</t>
  </si>
  <si>
    <t xml:space="preserve">Útiles y Materiales de Oficina y Cómputo </t>
  </si>
  <si>
    <t xml:space="preserve">Útiles y Mater. Médicos, Hospitalarios y de Invest. </t>
  </si>
  <si>
    <t>Útiles y Materiales de Limpieza</t>
  </si>
  <si>
    <t>Útiles y Materiales de Resguardo y Seguridad</t>
  </si>
  <si>
    <t xml:space="preserve">Útiles y Materiales de Cocina y Comedor </t>
  </si>
  <si>
    <t>Otros Útiles, Materiales y Suministros Diversos</t>
  </si>
  <si>
    <t>Vías de Comunicación Terrestre</t>
  </si>
  <si>
    <t>CÓD..</t>
  </si>
  <si>
    <t>PROGR.   ACADÉMICO</t>
  </si>
  <si>
    <t>Alquiler de Maquinaria, Equipo y Mobiliario</t>
  </si>
  <si>
    <t xml:space="preserve">SERVICIOS DE GESTIÓN Y APOYO </t>
  </si>
  <si>
    <t>Servicios de Ingeniería</t>
  </si>
  <si>
    <t>Otros Servicios de Gestión y Apoyo</t>
  </si>
  <si>
    <t>MANTENIMIENTO REPARACIÓN</t>
  </si>
  <si>
    <t>CANTIDAD DE PEDIDOS EJECUTADOS</t>
  </si>
  <si>
    <t>PRIMER SEMESTRE</t>
  </si>
  <si>
    <t>SEGUNDO SEMESTRE</t>
  </si>
  <si>
    <r>
      <rPr>
        <b/>
        <sz val="18"/>
        <color indexed="8"/>
        <rFont val="Times New Roman"/>
        <family val="1"/>
      </rPr>
      <t>¹</t>
    </r>
    <r>
      <rPr>
        <b/>
        <sz val="11"/>
        <color indexed="8"/>
        <rFont val="Times New Roman"/>
        <family val="1"/>
      </rPr>
      <t>CANTIDAD DE PEDIDOS ANUALES PROGRAMADOS</t>
    </r>
  </si>
  <si>
    <t>SOMETIDO A MODIFICACIONES JUSTIFICACIÓN</t>
  </si>
  <si>
    <t xml:space="preserve">PORCENTAJE EJECUTADO </t>
  </si>
  <si>
    <t>CONTRATO EN EJECUCIÓN</t>
  </si>
  <si>
    <r>
      <rPr>
        <b/>
        <sz val="14"/>
        <color indexed="8"/>
        <rFont val="Times New Roman"/>
        <family val="1"/>
      </rPr>
      <t>²</t>
    </r>
    <r>
      <rPr>
        <b/>
        <sz val="8"/>
        <color indexed="8"/>
        <rFont val="Times New Roman"/>
        <family val="1"/>
      </rPr>
      <t>CAPACITACIÓN Y PROTOCOLO</t>
    </r>
  </si>
  <si>
    <r>
      <rPr>
        <sz val="14"/>
        <color indexed="8"/>
        <rFont val="Times New Roman"/>
        <family val="1"/>
      </rPr>
      <t xml:space="preserve">² </t>
    </r>
    <r>
      <rPr>
        <sz val="10"/>
        <color indexed="8"/>
        <rFont val="Times New Roman"/>
        <family val="1"/>
      </rPr>
      <t>Para actividades de capacitación, protocolarias y Sociales, la alimentación se tramita por Contrato Según Demanda que se encuentra en ejecución.</t>
    </r>
  </si>
  <si>
    <r>
      <rPr>
        <sz val="18"/>
        <color indexed="8"/>
        <rFont val="Times New Roman"/>
        <family val="1"/>
      </rPr>
      <t>¹</t>
    </r>
    <r>
      <rPr>
        <sz val="10"/>
        <color indexed="8"/>
        <rFont val="Times New Roman"/>
        <family val="1"/>
      </rPr>
      <t xml:space="preserve"> Pedidos se refiere a los cortes de agrupación de solicitudes de los usuarios, cada uno de estos pedidos puede generar mas de un procedimiento de contratación o no generar ninguno</t>
    </r>
  </si>
  <si>
    <t>PROGR.   VIDA  UNIVERSITARIA</t>
  </si>
  <si>
    <t>PROGR.  ADMINISTRATIVO</t>
  </si>
  <si>
    <t>1 99 99</t>
  </si>
  <si>
    <t>Otros Servicios No Especificados</t>
  </si>
  <si>
    <t>1 99 00</t>
  </si>
  <si>
    <t>SERVICIOS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</si>
</sst>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7" x14ac:knownFonts="1">
    <font>
      <sz val="10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8">
    <xf numFmtId="0" fontId="0" fillId="0" borderId="0" xfId="0"/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64" fontId="10" fillId="2" borderId="2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164" fontId="12" fillId="3" borderId="0" xfId="0" applyNumberFormat="1" applyFont="1" applyFill="1"/>
    <xf numFmtId="164" fontId="11" fillId="3" borderId="0" xfId="0" applyNumberFormat="1" applyFont="1" applyFill="1"/>
    <xf numFmtId="0" fontId="11" fillId="3" borderId="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4" fontId="12" fillId="3" borderId="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4" fontId="10" fillId="3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10" fillId="3" borderId="3" xfId="1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0" xfId="2" applyFont="1"/>
    <xf numFmtId="0" fontId="0" fillId="0" borderId="10" xfId="0" applyBorder="1" applyAlignment="1">
      <alignment vertical="center"/>
    </xf>
    <xf numFmtId="9" fontId="0" fillId="0" borderId="4" xfId="2" applyFont="1" applyBorder="1" applyAlignment="1">
      <alignment horizontal="center" vertical="center"/>
    </xf>
    <xf numFmtId="4" fontId="12" fillId="3" borderId="11" xfId="0" applyNumberFormat="1" applyFont="1" applyFill="1" applyBorder="1"/>
    <xf numFmtId="4" fontId="12" fillId="3" borderId="3" xfId="0" applyNumberFormat="1" applyFont="1" applyFill="1" applyBorder="1"/>
    <xf numFmtId="4" fontId="12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3" xfId="0" applyNumberFormat="1" applyFont="1" applyFill="1" applyBorder="1"/>
    <xf numFmtId="0" fontId="14" fillId="3" borderId="3" xfId="0" applyFont="1" applyFill="1" applyBorder="1"/>
    <xf numFmtId="0" fontId="11" fillId="3" borderId="3" xfId="0" applyFont="1" applyFill="1" applyBorder="1"/>
    <xf numFmtId="0" fontId="13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11" xfId="0" applyFont="1" applyFill="1" applyBorder="1" applyAlignment="1">
      <alignment horizontal="center" vertical="center"/>
    </xf>
    <xf numFmtId="0" fontId="11" fillId="3" borderId="4" xfId="0" applyFont="1" applyFill="1" applyBorder="1"/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18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21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3" fillId="3" borderId="0" xfId="0" applyFont="1" applyFill="1" applyBorder="1" applyAlignment="1" applyProtection="1">
      <alignment horizontal="center"/>
    </xf>
    <xf numFmtId="2" fontId="13" fillId="2" borderId="17" xfId="0" applyNumberFormat="1" applyFont="1" applyFill="1" applyBorder="1" applyAlignment="1">
      <alignment horizontal="center" vertical="center"/>
    </xf>
    <xf numFmtId="2" fontId="13" fillId="2" borderId="13" xfId="0" applyNumberFormat="1" applyFont="1" applyFill="1" applyBorder="1" applyAlignment="1">
      <alignment horizontal="center" vertical="center"/>
    </xf>
    <xf numFmtId="2" fontId="13" fillId="2" borderId="18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showGridLines="0" tabSelected="1" zoomScale="80" zoomScaleNormal="80" workbookViewId="0">
      <selection activeCell="M65" sqref="M65"/>
    </sheetView>
  </sheetViews>
  <sheetFormatPr baseColWidth="10" defaultRowHeight="15" x14ac:dyDescent="0.25"/>
  <cols>
    <col min="1" max="1" width="8.140625" style="9" customWidth="1"/>
    <col min="2" max="2" width="51" style="10" bestFit="1" customWidth="1"/>
    <col min="3" max="3" width="18.7109375" style="11" customWidth="1"/>
    <col min="4" max="5" width="18.7109375" style="12" customWidth="1"/>
    <col min="6" max="7" width="18.7109375" customWidth="1"/>
    <col min="8" max="8" width="20" customWidth="1"/>
    <col min="9" max="10" width="18.7109375" customWidth="1"/>
    <col min="11" max="11" width="13.28515625" customWidth="1"/>
    <col min="12" max="12" width="13.42578125" customWidth="1"/>
    <col min="13" max="13" width="51" bestFit="1" customWidth="1"/>
    <col min="14" max="14" width="21" bestFit="1" customWidth="1"/>
    <col min="15" max="15" width="15.7109375" bestFit="1" customWidth="1"/>
  </cols>
  <sheetData>
    <row r="1" spans="1:16" ht="12.7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2.75" x14ac:dyDescent="0.2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13.5" thickBot="1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ht="44.25" customHeight="1" thickBot="1" x14ac:dyDescent="0.25">
      <c r="A4" s="64" t="s">
        <v>200</v>
      </c>
      <c r="B4" s="66" t="s">
        <v>3</v>
      </c>
      <c r="C4" s="50" t="s">
        <v>182</v>
      </c>
      <c r="D4" s="52" t="s">
        <v>4</v>
      </c>
      <c r="E4" s="53"/>
      <c r="F4" s="52" t="s">
        <v>181</v>
      </c>
      <c r="G4" s="54"/>
      <c r="H4" s="53"/>
      <c r="I4" s="48" t="s">
        <v>5</v>
      </c>
      <c r="J4" s="48" t="s">
        <v>210</v>
      </c>
      <c r="K4" s="59" t="s">
        <v>207</v>
      </c>
      <c r="L4" s="60"/>
      <c r="M4" s="48" t="s">
        <v>6</v>
      </c>
      <c r="N4" s="48" t="s">
        <v>211</v>
      </c>
      <c r="O4" s="48" t="s">
        <v>212</v>
      </c>
    </row>
    <row r="5" spans="1:16" ht="43.5" thickBot="1" x14ac:dyDescent="0.25">
      <c r="A5" s="65"/>
      <c r="B5" s="67"/>
      <c r="C5" s="51"/>
      <c r="D5" s="1" t="s">
        <v>7</v>
      </c>
      <c r="E5" s="1" t="s">
        <v>8</v>
      </c>
      <c r="F5" s="2" t="s">
        <v>201</v>
      </c>
      <c r="G5" s="2" t="s">
        <v>217</v>
      </c>
      <c r="H5" s="3" t="s">
        <v>218</v>
      </c>
      <c r="I5" s="49"/>
      <c r="J5" s="55"/>
      <c r="K5" s="30" t="s">
        <v>208</v>
      </c>
      <c r="L5" s="31" t="s">
        <v>209</v>
      </c>
      <c r="M5" s="56"/>
      <c r="N5" s="49"/>
      <c r="O5" s="49"/>
    </row>
    <row r="6" spans="1:16" ht="14.25" x14ac:dyDescent="0.2">
      <c r="A6" s="17" t="s">
        <v>9</v>
      </c>
      <c r="B6" s="18" t="s">
        <v>10</v>
      </c>
      <c r="C6" s="19">
        <v>8548054214.9400005</v>
      </c>
      <c r="D6" s="19">
        <v>7760902691.6500015</v>
      </c>
      <c r="E6" s="19">
        <v>787151575.28999996</v>
      </c>
      <c r="F6" s="19">
        <v>1092582797</v>
      </c>
      <c r="G6" s="19">
        <v>875131657.87</v>
      </c>
      <c r="H6" s="19">
        <v>6580339864.0699997</v>
      </c>
      <c r="I6" s="19">
        <v>8548054214.9400005</v>
      </c>
      <c r="J6" s="26"/>
      <c r="K6" s="26"/>
      <c r="L6" s="26"/>
      <c r="M6" s="20"/>
      <c r="N6" s="20"/>
      <c r="O6" s="34"/>
    </row>
    <row r="7" spans="1:16" ht="14.25" x14ac:dyDescent="0.2">
      <c r="A7" s="17" t="s">
        <v>11</v>
      </c>
      <c r="B7" s="18" t="s">
        <v>12</v>
      </c>
      <c r="C7" s="19">
        <v>1083087800</v>
      </c>
      <c r="D7" s="19">
        <v>1074087800</v>
      </c>
      <c r="E7" s="19">
        <v>9000000</v>
      </c>
      <c r="F7" s="19">
        <v>14288673</v>
      </c>
      <c r="G7" s="19">
        <v>10369877</v>
      </c>
      <c r="H7" s="19">
        <v>1058429250</v>
      </c>
      <c r="I7" s="19">
        <v>1083087800</v>
      </c>
      <c r="J7" s="27"/>
      <c r="K7" s="27"/>
      <c r="L7" s="27"/>
      <c r="M7" s="14"/>
      <c r="N7" s="4"/>
      <c r="O7" s="5"/>
    </row>
    <row r="8" spans="1:16" x14ac:dyDescent="0.2">
      <c r="A8" s="13" t="s">
        <v>13</v>
      </c>
      <c r="B8" s="14" t="s">
        <v>14</v>
      </c>
      <c r="C8" s="15">
        <v>1050687800</v>
      </c>
      <c r="D8" s="15">
        <v>1043687800</v>
      </c>
      <c r="E8" s="15">
        <v>7000000</v>
      </c>
      <c r="F8" s="15">
        <v>14288673</v>
      </c>
      <c r="G8" s="15">
        <v>6969877</v>
      </c>
      <c r="H8" s="15">
        <v>1029429250</v>
      </c>
      <c r="I8" s="15">
        <v>1050687800</v>
      </c>
      <c r="J8" s="27">
        <v>1</v>
      </c>
      <c r="K8" s="27">
        <v>0</v>
      </c>
      <c r="L8" s="27">
        <v>0</v>
      </c>
      <c r="M8" s="14" t="s">
        <v>213</v>
      </c>
      <c r="N8" s="4" t="s">
        <v>15</v>
      </c>
      <c r="O8" s="35">
        <f>IF(K8=1,100%,(K8+L8)/J8)</f>
        <v>0</v>
      </c>
      <c r="P8" s="33"/>
    </row>
    <row r="9" spans="1:16" x14ac:dyDescent="0.2">
      <c r="A9" s="13" t="s">
        <v>16</v>
      </c>
      <c r="B9" s="14" t="s">
        <v>202</v>
      </c>
      <c r="C9" s="15">
        <v>17000000</v>
      </c>
      <c r="D9" s="15">
        <v>15000000</v>
      </c>
      <c r="E9" s="15">
        <v>2000000</v>
      </c>
      <c r="F9" s="15">
        <v>0</v>
      </c>
      <c r="G9" s="15">
        <v>2000000</v>
      </c>
      <c r="H9" s="15">
        <v>15000000</v>
      </c>
      <c r="I9" s="15">
        <v>17000000</v>
      </c>
      <c r="J9" s="27">
        <v>1</v>
      </c>
      <c r="K9" s="27">
        <v>0</v>
      </c>
      <c r="L9" s="27">
        <v>0</v>
      </c>
      <c r="M9" s="14" t="s">
        <v>213</v>
      </c>
      <c r="N9" s="4" t="s">
        <v>15</v>
      </c>
      <c r="O9" s="35">
        <f>IF(K9=1,100%,(K9+L9)/J9)</f>
        <v>0</v>
      </c>
    </row>
    <row r="10" spans="1:16" x14ac:dyDescent="0.2">
      <c r="A10" s="13" t="s">
        <v>17</v>
      </c>
      <c r="B10" s="14" t="s">
        <v>18</v>
      </c>
      <c r="C10" s="15">
        <v>3400000</v>
      </c>
      <c r="D10" s="15">
        <v>3400000</v>
      </c>
      <c r="E10" s="15">
        <v>0</v>
      </c>
      <c r="F10" s="15">
        <v>0</v>
      </c>
      <c r="G10" s="15">
        <v>1400000</v>
      </c>
      <c r="H10" s="15">
        <v>2000000</v>
      </c>
      <c r="I10" s="15">
        <v>3400000</v>
      </c>
      <c r="J10" s="27">
        <v>1</v>
      </c>
      <c r="K10" s="27">
        <v>0</v>
      </c>
      <c r="L10" s="27">
        <v>0</v>
      </c>
      <c r="M10" s="14" t="s">
        <v>213</v>
      </c>
      <c r="N10" s="4" t="s">
        <v>15</v>
      </c>
      <c r="O10" s="35">
        <f>IF(K10=1,100%,(K10+L10)/J10)</f>
        <v>0</v>
      </c>
    </row>
    <row r="11" spans="1:16" x14ac:dyDescent="0.2">
      <c r="A11" s="13" t="s">
        <v>19</v>
      </c>
      <c r="B11" s="14" t="s">
        <v>20</v>
      </c>
      <c r="C11" s="15">
        <v>12000000</v>
      </c>
      <c r="D11" s="15">
        <v>12000000</v>
      </c>
      <c r="E11" s="15">
        <v>0</v>
      </c>
      <c r="F11" s="15">
        <v>0</v>
      </c>
      <c r="G11" s="15">
        <v>0</v>
      </c>
      <c r="H11" s="15">
        <v>12000000</v>
      </c>
      <c r="I11" s="15">
        <v>12000000</v>
      </c>
      <c r="J11" s="27">
        <v>1</v>
      </c>
      <c r="K11" s="27">
        <v>0</v>
      </c>
      <c r="L11" s="27">
        <v>0</v>
      </c>
      <c r="M11" s="14" t="s">
        <v>213</v>
      </c>
      <c r="N11" s="4" t="s">
        <v>15</v>
      </c>
      <c r="O11" s="35">
        <f>IF(K11=1,100%,(K11+L11)/J11)</f>
        <v>0</v>
      </c>
    </row>
    <row r="12" spans="1:16" x14ac:dyDescent="0.2">
      <c r="A12" s="13"/>
      <c r="B12" s="14"/>
      <c r="C12" s="15"/>
      <c r="D12" s="15"/>
      <c r="E12" s="15"/>
      <c r="F12" s="15"/>
      <c r="G12" s="15"/>
      <c r="H12" s="15"/>
      <c r="I12" s="15"/>
      <c r="J12" s="27"/>
      <c r="K12" s="27"/>
      <c r="L12" s="27"/>
      <c r="M12" s="14"/>
      <c r="N12" s="4"/>
      <c r="O12" s="5"/>
    </row>
    <row r="13" spans="1:16" ht="14.25" x14ac:dyDescent="0.2">
      <c r="A13" s="17" t="s">
        <v>21</v>
      </c>
      <c r="B13" s="18" t="s">
        <v>22</v>
      </c>
      <c r="C13" s="19">
        <v>1490251196.29</v>
      </c>
      <c r="D13" s="19">
        <v>1321329757</v>
      </c>
      <c r="E13" s="19">
        <v>168921439.28999999</v>
      </c>
      <c r="F13" s="19">
        <v>72128353.289999992</v>
      </c>
      <c r="G13" s="19">
        <v>215050102</v>
      </c>
      <c r="H13" s="19">
        <v>1203072741</v>
      </c>
      <c r="I13" s="19">
        <v>1490251196.29</v>
      </c>
      <c r="J13" s="27"/>
      <c r="K13" s="27"/>
      <c r="L13" s="27"/>
      <c r="M13" s="14"/>
      <c r="N13" s="4"/>
      <c r="O13" s="5"/>
    </row>
    <row r="14" spans="1:16" x14ac:dyDescent="0.2">
      <c r="A14" s="13" t="s">
        <v>23</v>
      </c>
      <c r="B14" s="14" t="s">
        <v>24</v>
      </c>
      <c r="C14" s="15">
        <v>431913884</v>
      </c>
      <c r="D14" s="15">
        <v>427763884</v>
      </c>
      <c r="E14" s="15">
        <v>4150000</v>
      </c>
      <c r="F14" s="15">
        <v>28268111</v>
      </c>
      <c r="G14" s="15">
        <v>4237030</v>
      </c>
      <c r="H14" s="15">
        <v>399408743</v>
      </c>
      <c r="I14" s="15">
        <v>431913884</v>
      </c>
      <c r="J14" s="27">
        <v>1</v>
      </c>
      <c r="K14" s="27">
        <v>0</v>
      </c>
      <c r="L14" s="27">
        <v>0</v>
      </c>
      <c r="M14" s="14" t="s">
        <v>188</v>
      </c>
      <c r="N14" s="4" t="s">
        <v>15</v>
      </c>
      <c r="O14" s="35">
        <f t="shared" ref="O14:O20" si="0">IF(K14=1,100%,(K14+L14)/J14)</f>
        <v>0</v>
      </c>
    </row>
    <row r="15" spans="1:16" x14ac:dyDescent="0.2">
      <c r="A15" s="13" t="s">
        <v>26</v>
      </c>
      <c r="B15" s="14" t="s">
        <v>27</v>
      </c>
      <c r="C15" s="15">
        <v>7700000</v>
      </c>
      <c r="D15" s="15">
        <v>7700000</v>
      </c>
      <c r="E15" s="15">
        <v>0</v>
      </c>
      <c r="F15" s="15">
        <v>797911</v>
      </c>
      <c r="G15" s="15">
        <v>5124994</v>
      </c>
      <c r="H15" s="15">
        <v>1777095</v>
      </c>
      <c r="I15" s="15">
        <v>7700000</v>
      </c>
      <c r="J15" s="27">
        <v>1</v>
      </c>
      <c r="K15" s="27">
        <v>0</v>
      </c>
      <c r="L15" s="27">
        <v>0</v>
      </c>
      <c r="M15" s="14" t="s">
        <v>188</v>
      </c>
      <c r="N15" s="4" t="s">
        <v>15</v>
      </c>
      <c r="O15" s="35">
        <f t="shared" si="0"/>
        <v>0</v>
      </c>
    </row>
    <row r="16" spans="1:16" x14ac:dyDescent="0.2">
      <c r="A16" s="13" t="s">
        <v>28</v>
      </c>
      <c r="B16" s="14" t="s">
        <v>29</v>
      </c>
      <c r="C16" s="15">
        <v>150428575.28999999</v>
      </c>
      <c r="D16" s="15">
        <v>107789676</v>
      </c>
      <c r="E16" s="15">
        <v>42638899.289999999</v>
      </c>
      <c r="F16" s="15">
        <v>42066508.289999999</v>
      </c>
      <c r="G16" s="15">
        <v>83430550</v>
      </c>
      <c r="H16" s="15">
        <v>24931517</v>
      </c>
      <c r="I16" s="15">
        <v>150428575.28999999</v>
      </c>
      <c r="J16" s="27">
        <v>19</v>
      </c>
      <c r="K16" s="27">
        <v>0</v>
      </c>
      <c r="L16" s="27">
        <v>0</v>
      </c>
      <c r="M16" s="14" t="s">
        <v>25</v>
      </c>
      <c r="N16" s="4" t="s">
        <v>15</v>
      </c>
      <c r="O16" s="35">
        <f t="shared" si="0"/>
        <v>0</v>
      </c>
    </row>
    <row r="17" spans="1:15" x14ac:dyDescent="0.2">
      <c r="A17" s="13" t="s">
        <v>30</v>
      </c>
      <c r="B17" s="14" t="s">
        <v>31</v>
      </c>
      <c r="C17" s="15">
        <v>3475000</v>
      </c>
      <c r="D17" s="15">
        <v>3275000</v>
      </c>
      <c r="E17" s="15">
        <v>200000</v>
      </c>
      <c r="F17" s="15">
        <v>548956</v>
      </c>
      <c r="G17" s="15">
        <v>137497</v>
      </c>
      <c r="H17" s="15">
        <v>2788547</v>
      </c>
      <c r="I17" s="15">
        <v>3475000</v>
      </c>
      <c r="J17" s="27">
        <v>19</v>
      </c>
      <c r="K17" s="27">
        <v>0</v>
      </c>
      <c r="L17" s="27">
        <v>0</v>
      </c>
      <c r="M17" s="14" t="s">
        <v>25</v>
      </c>
      <c r="N17" s="4" t="s">
        <v>15</v>
      </c>
      <c r="O17" s="35">
        <f t="shared" si="0"/>
        <v>0</v>
      </c>
    </row>
    <row r="18" spans="1:15" x14ac:dyDescent="0.2">
      <c r="A18" s="13" t="s">
        <v>32</v>
      </c>
      <c r="B18" s="14" t="s">
        <v>33</v>
      </c>
      <c r="C18" s="15">
        <v>22000000</v>
      </c>
      <c r="D18" s="15">
        <v>22000000</v>
      </c>
      <c r="E18" s="15">
        <v>0</v>
      </c>
      <c r="F18" s="15">
        <v>446867</v>
      </c>
      <c r="G18" s="15">
        <v>187491</v>
      </c>
      <c r="H18" s="15">
        <v>21365642</v>
      </c>
      <c r="I18" s="15">
        <v>22000000</v>
      </c>
      <c r="J18" s="27">
        <v>19</v>
      </c>
      <c r="K18" s="27">
        <v>0</v>
      </c>
      <c r="L18" s="27">
        <v>0</v>
      </c>
      <c r="M18" s="14" t="s">
        <v>25</v>
      </c>
      <c r="N18" s="4" t="s">
        <v>15</v>
      </c>
      <c r="O18" s="35">
        <f t="shared" si="0"/>
        <v>0</v>
      </c>
    </row>
    <row r="19" spans="1:15" x14ac:dyDescent="0.2">
      <c r="A19" s="13" t="s">
        <v>34</v>
      </c>
      <c r="B19" s="14" t="s">
        <v>35</v>
      </c>
      <c r="C19" s="15">
        <v>689250000</v>
      </c>
      <c r="D19" s="15">
        <v>689250000</v>
      </c>
      <c r="E19" s="15">
        <v>0</v>
      </c>
      <c r="F19" s="15">
        <v>0</v>
      </c>
      <c r="G19" s="15">
        <v>0</v>
      </c>
      <c r="H19" s="15">
        <v>689250000</v>
      </c>
      <c r="I19" s="15">
        <v>689250000</v>
      </c>
      <c r="J19" s="27">
        <v>19</v>
      </c>
      <c r="K19" s="27">
        <v>0</v>
      </c>
      <c r="L19" s="27">
        <v>0</v>
      </c>
      <c r="M19" s="14" t="s">
        <v>25</v>
      </c>
      <c r="N19" s="4" t="s">
        <v>15</v>
      </c>
      <c r="O19" s="35">
        <f t="shared" si="0"/>
        <v>0</v>
      </c>
    </row>
    <row r="20" spans="1:15" x14ac:dyDescent="0.2">
      <c r="A20" s="13" t="s">
        <v>36</v>
      </c>
      <c r="B20" s="14" t="s">
        <v>37</v>
      </c>
      <c r="C20" s="15">
        <v>185483737</v>
      </c>
      <c r="D20" s="15">
        <v>63551197</v>
      </c>
      <c r="E20" s="15">
        <v>121932540</v>
      </c>
      <c r="F20" s="15">
        <v>0</v>
      </c>
      <c r="G20" s="15">
        <v>121932540</v>
      </c>
      <c r="H20" s="15">
        <v>63551197</v>
      </c>
      <c r="I20" s="15">
        <v>185483737</v>
      </c>
      <c r="J20" s="27">
        <v>19</v>
      </c>
      <c r="K20" s="27">
        <v>0</v>
      </c>
      <c r="L20" s="27">
        <v>0</v>
      </c>
      <c r="M20" s="14" t="s">
        <v>25</v>
      </c>
      <c r="N20" s="4" t="s">
        <v>15</v>
      </c>
      <c r="O20" s="35">
        <f t="shared" si="0"/>
        <v>0</v>
      </c>
    </row>
    <row r="21" spans="1:15" x14ac:dyDescent="0.2">
      <c r="A21" s="13"/>
      <c r="B21" s="14"/>
      <c r="C21" s="15"/>
      <c r="D21" s="15"/>
      <c r="E21" s="15"/>
      <c r="F21" s="15"/>
      <c r="G21" s="15"/>
      <c r="H21" s="15"/>
      <c r="I21" s="15"/>
      <c r="J21" s="19"/>
      <c r="K21" s="19"/>
      <c r="L21" s="19"/>
      <c r="M21" s="14"/>
      <c r="N21" s="14"/>
      <c r="O21" s="22"/>
    </row>
    <row r="22" spans="1:15" ht="14.25" x14ac:dyDescent="0.2">
      <c r="A22" s="17" t="s">
        <v>38</v>
      </c>
      <c r="B22" s="18" t="s">
        <v>203</v>
      </c>
      <c r="C22" s="19">
        <v>1543549830.9400001</v>
      </c>
      <c r="D22" s="19">
        <v>1502799830.9400001</v>
      </c>
      <c r="E22" s="19">
        <v>40750000</v>
      </c>
      <c r="F22" s="19">
        <v>363171505</v>
      </c>
      <c r="G22" s="19">
        <v>90664436.870000005</v>
      </c>
      <c r="H22" s="19">
        <v>1089713889.0699999</v>
      </c>
      <c r="I22" s="19">
        <v>1543549830.9400001</v>
      </c>
      <c r="J22" s="27"/>
      <c r="K22" s="27"/>
      <c r="L22" s="27"/>
      <c r="M22" s="14"/>
      <c r="N22" s="4"/>
      <c r="O22" s="5"/>
    </row>
    <row r="23" spans="1:15" x14ac:dyDescent="0.2">
      <c r="A23" s="13" t="s">
        <v>39</v>
      </c>
      <c r="B23" s="14" t="s">
        <v>40</v>
      </c>
      <c r="C23" s="15">
        <v>12900000</v>
      </c>
      <c r="D23" s="15">
        <v>12900000</v>
      </c>
      <c r="E23" s="15">
        <v>0</v>
      </c>
      <c r="F23" s="15">
        <v>0</v>
      </c>
      <c r="G23" s="15">
        <v>12900000</v>
      </c>
      <c r="H23" s="15">
        <v>0</v>
      </c>
      <c r="I23" s="15">
        <v>12900000</v>
      </c>
      <c r="J23" s="27">
        <v>19</v>
      </c>
      <c r="K23" s="27">
        <v>0</v>
      </c>
      <c r="L23" s="27">
        <v>0</v>
      </c>
      <c r="M23" s="14" t="s">
        <v>25</v>
      </c>
      <c r="N23" s="4" t="s">
        <v>15</v>
      </c>
      <c r="O23" s="35">
        <f t="shared" ref="O23:O29" si="1">IF(K23=1,100%,(K23+L23)/J23)</f>
        <v>0</v>
      </c>
    </row>
    <row r="24" spans="1:15" x14ac:dyDescent="0.2">
      <c r="A24" s="13" t="s">
        <v>41</v>
      </c>
      <c r="B24" s="14" t="s">
        <v>42</v>
      </c>
      <c r="C24" s="15">
        <v>13382570</v>
      </c>
      <c r="D24" s="15">
        <v>13382570</v>
      </c>
      <c r="E24" s="15">
        <v>0</v>
      </c>
      <c r="F24" s="15">
        <v>0</v>
      </c>
      <c r="G24" s="15">
        <v>0</v>
      </c>
      <c r="H24" s="15">
        <v>13382570</v>
      </c>
      <c r="I24" s="15">
        <v>13382570</v>
      </c>
      <c r="J24" s="27">
        <v>19</v>
      </c>
      <c r="K24" s="27">
        <v>0</v>
      </c>
      <c r="L24" s="27">
        <v>0</v>
      </c>
      <c r="M24" s="14" t="s">
        <v>25</v>
      </c>
      <c r="N24" s="4" t="s">
        <v>15</v>
      </c>
      <c r="O24" s="35">
        <f t="shared" si="1"/>
        <v>0</v>
      </c>
    </row>
    <row r="25" spans="1:15" x14ac:dyDescent="0.2">
      <c r="A25" s="13" t="s">
        <v>43</v>
      </c>
      <c r="B25" s="14" t="s">
        <v>204</v>
      </c>
      <c r="C25" s="15">
        <v>271656946</v>
      </c>
      <c r="D25" s="15">
        <v>271656946</v>
      </c>
      <c r="E25" s="15">
        <v>0</v>
      </c>
      <c r="F25" s="15">
        <v>104000304</v>
      </c>
      <c r="G25" s="15">
        <v>9374548</v>
      </c>
      <c r="H25" s="15">
        <v>158282094</v>
      </c>
      <c r="I25" s="15">
        <v>271656946</v>
      </c>
      <c r="J25" s="27">
        <v>19</v>
      </c>
      <c r="K25" s="27">
        <v>0</v>
      </c>
      <c r="L25" s="27">
        <v>0</v>
      </c>
      <c r="M25" s="14" t="s">
        <v>25</v>
      </c>
      <c r="N25" s="4" t="s">
        <v>15</v>
      </c>
      <c r="O25" s="35">
        <f t="shared" si="1"/>
        <v>0</v>
      </c>
    </row>
    <row r="26" spans="1:15" x14ac:dyDescent="0.2">
      <c r="A26" s="13" t="s">
        <v>44</v>
      </c>
      <c r="B26" s="14" t="s">
        <v>45</v>
      </c>
      <c r="C26" s="15">
        <v>47450500</v>
      </c>
      <c r="D26" s="15">
        <v>47450500</v>
      </c>
      <c r="E26" s="15">
        <v>0</v>
      </c>
      <c r="F26" s="15">
        <v>2000000</v>
      </c>
      <c r="G26" s="15">
        <v>0</v>
      </c>
      <c r="H26" s="15">
        <v>45450500</v>
      </c>
      <c r="I26" s="15">
        <v>47450500</v>
      </c>
      <c r="J26" s="27">
        <v>19</v>
      </c>
      <c r="K26" s="27">
        <v>0</v>
      </c>
      <c r="L26" s="27">
        <v>0</v>
      </c>
      <c r="M26" s="14" t="s">
        <v>25</v>
      </c>
      <c r="N26" s="4" t="s">
        <v>15</v>
      </c>
      <c r="O26" s="35">
        <f t="shared" si="1"/>
        <v>0</v>
      </c>
    </row>
    <row r="27" spans="1:15" x14ac:dyDescent="0.2">
      <c r="A27" s="13" t="s">
        <v>46</v>
      </c>
      <c r="B27" s="14" t="s">
        <v>47</v>
      </c>
      <c r="C27" s="15">
        <v>457290000</v>
      </c>
      <c r="D27" s="15">
        <v>457290000</v>
      </c>
      <c r="E27" s="15">
        <v>0</v>
      </c>
      <c r="F27" s="15">
        <v>59582288</v>
      </c>
      <c r="G27" s="15">
        <v>24998794</v>
      </c>
      <c r="H27" s="15">
        <v>372708918</v>
      </c>
      <c r="I27" s="15">
        <v>457290000</v>
      </c>
      <c r="J27" s="27">
        <v>19</v>
      </c>
      <c r="K27" s="27">
        <v>0</v>
      </c>
      <c r="L27" s="27">
        <v>0</v>
      </c>
      <c r="M27" s="14" t="s">
        <v>25</v>
      </c>
      <c r="N27" s="4" t="s">
        <v>15</v>
      </c>
      <c r="O27" s="35">
        <f t="shared" si="1"/>
        <v>0</v>
      </c>
    </row>
    <row r="28" spans="1:15" x14ac:dyDescent="0.2">
      <c r="A28" s="13" t="s">
        <v>48</v>
      </c>
      <c r="B28" s="14" t="s">
        <v>49</v>
      </c>
      <c r="C28" s="15">
        <v>513074404.06999999</v>
      </c>
      <c r="D28" s="15">
        <v>491324404.06999999</v>
      </c>
      <c r="E28" s="15">
        <v>21750000</v>
      </c>
      <c r="F28" s="15">
        <v>72160538</v>
      </c>
      <c r="G28" s="15">
        <v>22185445</v>
      </c>
      <c r="H28" s="15">
        <v>418728421.06999999</v>
      </c>
      <c r="I28" s="15">
        <v>513074404.06999999</v>
      </c>
      <c r="J28" s="27">
        <v>19</v>
      </c>
      <c r="K28" s="27">
        <v>0</v>
      </c>
      <c r="L28" s="27">
        <v>0</v>
      </c>
      <c r="M28" s="14" t="s">
        <v>25</v>
      </c>
      <c r="N28" s="4" t="s">
        <v>15</v>
      </c>
      <c r="O28" s="35">
        <f t="shared" si="1"/>
        <v>0</v>
      </c>
    </row>
    <row r="29" spans="1:15" x14ac:dyDescent="0.2">
      <c r="A29" s="13" t="s">
        <v>50</v>
      </c>
      <c r="B29" s="14" t="s">
        <v>205</v>
      </c>
      <c r="C29" s="15">
        <v>227795410.87</v>
      </c>
      <c r="D29" s="15">
        <v>208795410.87</v>
      </c>
      <c r="E29" s="15">
        <v>19000000</v>
      </c>
      <c r="F29" s="15">
        <v>125428375</v>
      </c>
      <c r="G29" s="15">
        <v>21205649.870000001</v>
      </c>
      <c r="H29" s="15">
        <v>81161386</v>
      </c>
      <c r="I29" s="15">
        <v>227795410.87</v>
      </c>
      <c r="J29" s="27">
        <v>19</v>
      </c>
      <c r="K29" s="27">
        <v>0</v>
      </c>
      <c r="L29" s="27">
        <v>0</v>
      </c>
      <c r="M29" s="14" t="s">
        <v>25</v>
      </c>
      <c r="N29" s="4" t="s">
        <v>15</v>
      </c>
      <c r="O29" s="35">
        <f t="shared" si="1"/>
        <v>0</v>
      </c>
    </row>
    <row r="30" spans="1:15" x14ac:dyDescent="0.2">
      <c r="A30" s="13"/>
      <c r="B30" s="14"/>
      <c r="C30" s="15"/>
      <c r="D30" s="15"/>
      <c r="E30" s="15"/>
      <c r="F30" s="15"/>
      <c r="G30" s="15"/>
      <c r="H30" s="15"/>
      <c r="I30" s="15"/>
      <c r="J30" s="19"/>
      <c r="K30" s="19"/>
      <c r="L30" s="19"/>
      <c r="M30" s="14"/>
      <c r="N30" s="14"/>
      <c r="O30" s="22"/>
    </row>
    <row r="31" spans="1:15" ht="14.25" x14ac:dyDescent="0.2">
      <c r="A31" s="17" t="s">
        <v>51</v>
      </c>
      <c r="B31" s="18" t="s">
        <v>52</v>
      </c>
      <c r="C31" s="19">
        <v>314644277</v>
      </c>
      <c r="D31" s="19">
        <v>281195539</v>
      </c>
      <c r="E31" s="19">
        <v>33448738</v>
      </c>
      <c r="F31" s="19">
        <v>33107177</v>
      </c>
      <c r="G31" s="19">
        <v>35527252</v>
      </c>
      <c r="H31" s="19">
        <v>246009848</v>
      </c>
      <c r="I31" s="19">
        <v>314644277</v>
      </c>
      <c r="J31" s="26"/>
      <c r="K31" s="26"/>
      <c r="L31" s="26"/>
      <c r="M31" s="20"/>
      <c r="N31" s="20"/>
      <c r="O31" s="21"/>
    </row>
    <row r="32" spans="1:15" x14ac:dyDescent="0.2">
      <c r="A32" s="13" t="s">
        <v>53</v>
      </c>
      <c r="B32" s="14" t="s">
        <v>54</v>
      </c>
      <c r="C32" s="15">
        <v>255262000</v>
      </c>
      <c r="D32" s="15">
        <v>233862000</v>
      </c>
      <c r="E32" s="15">
        <v>21400000</v>
      </c>
      <c r="F32" s="15">
        <v>18873638</v>
      </c>
      <c r="G32" s="15">
        <v>22378514</v>
      </c>
      <c r="H32" s="15">
        <v>214009848</v>
      </c>
      <c r="I32" s="15">
        <v>255262000</v>
      </c>
      <c r="J32" s="27">
        <v>1</v>
      </c>
      <c r="K32" s="27">
        <v>0</v>
      </c>
      <c r="L32" s="27">
        <v>0</v>
      </c>
      <c r="M32" s="14" t="s">
        <v>188</v>
      </c>
      <c r="N32" s="4" t="s">
        <v>15</v>
      </c>
      <c r="O32" s="35">
        <f>IF(K32=1,100%,(K32+L32)/J32)</f>
        <v>0</v>
      </c>
    </row>
    <row r="33" spans="1:15" x14ac:dyDescent="0.2">
      <c r="A33" s="13" t="s">
        <v>56</v>
      </c>
      <c r="B33" s="14" t="s">
        <v>57</v>
      </c>
      <c r="C33" s="15">
        <v>59382277</v>
      </c>
      <c r="D33" s="15">
        <v>47333539</v>
      </c>
      <c r="E33" s="15">
        <v>12048738</v>
      </c>
      <c r="F33" s="15">
        <v>14233539</v>
      </c>
      <c r="G33" s="15">
        <v>13148738</v>
      </c>
      <c r="H33" s="15">
        <v>32000000</v>
      </c>
      <c r="I33" s="15">
        <v>59382277</v>
      </c>
      <c r="J33" s="27">
        <v>1</v>
      </c>
      <c r="K33" s="27">
        <v>0</v>
      </c>
      <c r="L33" s="27">
        <v>0</v>
      </c>
      <c r="M33" s="14" t="s">
        <v>188</v>
      </c>
      <c r="N33" s="4" t="s">
        <v>15</v>
      </c>
      <c r="O33" s="35">
        <f>IF(K33=1,100%,(K33+L33)/J33)</f>
        <v>0</v>
      </c>
    </row>
    <row r="34" spans="1:15" x14ac:dyDescent="0.2">
      <c r="A34" s="13"/>
      <c r="B34" s="14"/>
      <c r="C34" s="15"/>
      <c r="D34" s="15"/>
      <c r="E34" s="15"/>
      <c r="F34" s="15"/>
      <c r="G34" s="15"/>
      <c r="H34" s="15"/>
      <c r="I34" s="15"/>
      <c r="J34" s="26"/>
      <c r="K34" s="26"/>
      <c r="L34" s="26"/>
      <c r="M34" s="20"/>
      <c r="N34" s="20"/>
      <c r="O34" s="21"/>
    </row>
    <row r="35" spans="1:15" ht="14.25" x14ac:dyDescent="0.2">
      <c r="A35" s="17" t="s">
        <v>58</v>
      </c>
      <c r="B35" s="18" t="s">
        <v>59</v>
      </c>
      <c r="C35" s="19">
        <v>369998775</v>
      </c>
      <c r="D35" s="19">
        <v>369998775</v>
      </c>
      <c r="E35" s="19">
        <v>0</v>
      </c>
      <c r="F35" s="19">
        <v>6872975</v>
      </c>
      <c r="G35" s="19">
        <v>0</v>
      </c>
      <c r="H35" s="19">
        <v>363125800</v>
      </c>
      <c r="I35" s="19">
        <v>369998775</v>
      </c>
      <c r="J35" s="27"/>
      <c r="K35" s="27"/>
      <c r="L35" s="27"/>
      <c r="M35" s="14"/>
      <c r="N35" s="4"/>
      <c r="O35" s="35"/>
    </row>
    <row r="36" spans="1:15" x14ac:dyDescent="0.2">
      <c r="A36" s="13" t="s">
        <v>60</v>
      </c>
      <c r="B36" s="14" t="s">
        <v>61</v>
      </c>
      <c r="C36" s="15">
        <v>369998775</v>
      </c>
      <c r="D36" s="15">
        <v>369998775</v>
      </c>
      <c r="E36" s="15">
        <v>0</v>
      </c>
      <c r="F36" s="15">
        <v>6872975</v>
      </c>
      <c r="G36" s="15">
        <v>0</v>
      </c>
      <c r="H36" s="15">
        <v>363125800</v>
      </c>
      <c r="I36" s="15">
        <v>369998775</v>
      </c>
      <c r="J36" s="27">
        <v>19</v>
      </c>
      <c r="K36" s="27">
        <v>0</v>
      </c>
      <c r="L36" s="27">
        <v>0</v>
      </c>
      <c r="M36" s="14" t="s">
        <v>25</v>
      </c>
      <c r="N36" s="4" t="s">
        <v>15</v>
      </c>
      <c r="O36" s="35">
        <f>IF(K36=1,100%,(K36+L36)/J36)</f>
        <v>0</v>
      </c>
    </row>
    <row r="37" spans="1:15" x14ac:dyDescent="0.2">
      <c r="A37" s="13"/>
      <c r="B37" s="14"/>
      <c r="C37" s="15"/>
      <c r="D37" s="15"/>
      <c r="E37" s="15"/>
      <c r="F37" s="15"/>
      <c r="G37" s="15"/>
      <c r="H37" s="15"/>
      <c r="I37" s="15"/>
      <c r="J37" s="19"/>
      <c r="K37" s="19"/>
      <c r="L37" s="19"/>
      <c r="M37" s="14"/>
      <c r="N37" s="4"/>
      <c r="O37" s="5"/>
    </row>
    <row r="38" spans="1:15" ht="27" customHeight="1" x14ac:dyDescent="0.2">
      <c r="A38" s="17" t="s">
        <v>62</v>
      </c>
      <c r="B38" s="18" t="s">
        <v>214</v>
      </c>
      <c r="C38" s="19">
        <v>1296894538.9300001</v>
      </c>
      <c r="D38" s="19">
        <v>910246241.93000007</v>
      </c>
      <c r="E38" s="19">
        <v>386648297</v>
      </c>
      <c r="F38" s="19">
        <v>426907893.93000001</v>
      </c>
      <c r="G38" s="19">
        <v>415301165</v>
      </c>
      <c r="H38" s="19">
        <v>454685480</v>
      </c>
      <c r="I38" s="19">
        <v>1296894538.9300001</v>
      </c>
      <c r="J38" s="27"/>
      <c r="K38" s="27"/>
      <c r="L38" s="27"/>
      <c r="M38" s="14"/>
      <c r="N38" s="4"/>
      <c r="O38" s="5"/>
    </row>
    <row r="39" spans="1:15" x14ac:dyDescent="0.2">
      <c r="A39" s="13" t="s">
        <v>63</v>
      </c>
      <c r="B39" s="14" t="s">
        <v>64</v>
      </c>
      <c r="C39" s="15">
        <v>733690351.34000003</v>
      </c>
      <c r="D39" s="15">
        <v>590881194.34000003</v>
      </c>
      <c r="E39" s="15">
        <v>142809157</v>
      </c>
      <c r="F39" s="15">
        <v>249379741.34</v>
      </c>
      <c r="G39" s="15">
        <v>137551179</v>
      </c>
      <c r="H39" s="15">
        <v>346759431</v>
      </c>
      <c r="I39" s="15">
        <v>733690351.34000003</v>
      </c>
      <c r="J39" s="27">
        <v>19</v>
      </c>
      <c r="K39" s="27">
        <v>0</v>
      </c>
      <c r="L39" s="27">
        <v>0</v>
      </c>
      <c r="M39" s="14" t="s">
        <v>25</v>
      </c>
      <c r="N39" s="4" t="s">
        <v>15</v>
      </c>
      <c r="O39" s="35">
        <f>IF(K39=1,100%,(K39+L39)/J39)</f>
        <v>0</v>
      </c>
    </row>
    <row r="40" spans="1:15" x14ac:dyDescent="0.2">
      <c r="A40" s="13" t="s">
        <v>66</v>
      </c>
      <c r="B40" s="14" t="s">
        <v>67</v>
      </c>
      <c r="C40" s="15">
        <v>561304187.59000003</v>
      </c>
      <c r="D40" s="15">
        <v>318965047.59000003</v>
      </c>
      <c r="E40" s="15">
        <v>242339140</v>
      </c>
      <c r="F40" s="15">
        <v>177528152.59</v>
      </c>
      <c r="G40" s="15">
        <v>276249986</v>
      </c>
      <c r="H40" s="15">
        <v>107526049</v>
      </c>
      <c r="I40" s="15">
        <v>561304187.59000003</v>
      </c>
      <c r="J40" s="27">
        <v>19</v>
      </c>
      <c r="K40" s="27">
        <v>0</v>
      </c>
      <c r="L40" s="27">
        <v>0</v>
      </c>
      <c r="M40" s="14" t="s">
        <v>25</v>
      </c>
      <c r="N40" s="4" t="s">
        <v>15</v>
      </c>
      <c r="O40" s="35">
        <f>IF(K40=1,100%,(K40+L40)/J40)</f>
        <v>0</v>
      </c>
    </row>
    <row r="41" spans="1:15" x14ac:dyDescent="0.2">
      <c r="A41" s="13" t="s">
        <v>68</v>
      </c>
      <c r="B41" s="14" t="s">
        <v>69</v>
      </c>
      <c r="C41" s="15">
        <v>1900000</v>
      </c>
      <c r="D41" s="15">
        <v>400000</v>
      </c>
      <c r="E41" s="15">
        <v>1500000</v>
      </c>
      <c r="F41" s="15">
        <v>0</v>
      </c>
      <c r="G41" s="15">
        <v>1500000</v>
      </c>
      <c r="H41" s="15">
        <v>400000</v>
      </c>
      <c r="I41" s="15">
        <v>1900000</v>
      </c>
      <c r="J41" s="27">
        <v>19</v>
      </c>
      <c r="K41" s="27">
        <v>0</v>
      </c>
      <c r="L41" s="27">
        <v>0</v>
      </c>
      <c r="M41" s="14" t="s">
        <v>25</v>
      </c>
      <c r="N41" s="4" t="s">
        <v>15</v>
      </c>
      <c r="O41" s="35">
        <f>IF(K41=1,100%,(K41+L41)/J41)</f>
        <v>0</v>
      </c>
    </row>
    <row r="42" spans="1:15" x14ac:dyDescent="0.2">
      <c r="A42" s="13"/>
      <c r="B42" s="14"/>
      <c r="C42" s="15"/>
      <c r="D42" s="15"/>
      <c r="E42" s="15"/>
      <c r="F42" s="15"/>
      <c r="G42" s="15"/>
      <c r="H42" s="15"/>
      <c r="I42" s="15"/>
      <c r="J42" s="27"/>
      <c r="K42" s="27"/>
      <c r="L42" s="27"/>
      <c r="M42" s="14"/>
      <c r="N42" s="4"/>
      <c r="O42" s="5"/>
    </row>
    <row r="43" spans="1:15" ht="14.25" x14ac:dyDescent="0.2">
      <c r="A43" s="17" t="s">
        <v>70</v>
      </c>
      <c r="B43" s="18" t="s">
        <v>206</v>
      </c>
      <c r="C43" s="19">
        <v>2449627744.7800002</v>
      </c>
      <c r="D43" s="19">
        <v>2301244695.7800002</v>
      </c>
      <c r="E43" s="19">
        <v>148383049</v>
      </c>
      <c r="F43" s="19">
        <v>176106167.78</v>
      </c>
      <c r="G43" s="19">
        <v>108218773</v>
      </c>
      <c r="H43" s="19">
        <v>2165302804</v>
      </c>
      <c r="I43" s="19">
        <v>2449627744.7800002</v>
      </c>
      <c r="J43" s="27"/>
      <c r="K43" s="27"/>
      <c r="L43" s="27"/>
      <c r="M43" s="14"/>
      <c r="N43" s="4"/>
      <c r="O43" s="5"/>
    </row>
    <row r="44" spans="1:15" x14ac:dyDescent="0.2">
      <c r="A44" s="13" t="s">
        <v>71</v>
      </c>
      <c r="B44" s="14" t="s">
        <v>72</v>
      </c>
      <c r="C44" s="15">
        <v>1143070000</v>
      </c>
      <c r="D44" s="15">
        <v>1140370000</v>
      </c>
      <c r="E44" s="15">
        <v>2700000</v>
      </c>
      <c r="F44" s="15">
        <v>49686716</v>
      </c>
      <c r="G44" s="15">
        <v>22319095</v>
      </c>
      <c r="H44" s="15">
        <v>1071064189</v>
      </c>
      <c r="I44" s="15">
        <v>1143070000</v>
      </c>
      <c r="J44" s="27">
        <v>4</v>
      </c>
      <c r="K44" s="27">
        <v>0</v>
      </c>
      <c r="L44" s="27">
        <v>0</v>
      </c>
      <c r="M44" s="14" t="s">
        <v>65</v>
      </c>
      <c r="N44" s="4" t="s">
        <v>15</v>
      </c>
      <c r="O44" s="35">
        <f t="shared" ref="O44:O51" si="2">IF(K44=1,100%,(K44+L44)/J44)</f>
        <v>0</v>
      </c>
    </row>
    <row r="45" spans="1:15" x14ac:dyDescent="0.2">
      <c r="A45" s="13" t="s">
        <v>73</v>
      </c>
      <c r="B45" s="14" t="s">
        <v>74</v>
      </c>
      <c r="C45" s="15">
        <v>6050000</v>
      </c>
      <c r="D45" s="15">
        <v>0</v>
      </c>
      <c r="E45" s="15">
        <v>6050000</v>
      </c>
      <c r="F45" s="15">
        <v>5050000</v>
      </c>
      <c r="G45" s="15">
        <v>1000000</v>
      </c>
      <c r="H45" s="15">
        <v>0</v>
      </c>
      <c r="I45" s="15">
        <v>6050000</v>
      </c>
      <c r="J45" s="27">
        <v>19</v>
      </c>
      <c r="K45" s="27">
        <v>0</v>
      </c>
      <c r="L45" s="27">
        <v>0</v>
      </c>
      <c r="M45" s="14" t="s">
        <v>25</v>
      </c>
      <c r="N45" s="4" t="s">
        <v>15</v>
      </c>
      <c r="O45" s="35">
        <f t="shared" si="2"/>
        <v>0</v>
      </c>
    </row>
    <row r="46" spans="1:15" x14ac:dyDescent="0.2">
      <c r="A46" s="13" t="s">
        <v>75</v>
      </c>
      <c r="B46" s="14" t="s">
        <v>76</v>
      </c>
      <c r="C46" s="15">
        <v>432750000</v>
      </c>
      <c r="D46" s="15">
        <v>427000000</v>
      </c>
      <c r="E46" s="15">
        <v>5750000</v>
      </c>
      <c r="F46" s="15">
        <v>7984336</v>
      </c>
      <c r="G46" s="15">
        <v>7937455</v>
      </c>
      <c r="H46" s="15">
        <v>416828209</v>
      </c>
      <c r="I46" s="15">
        <v>432750000</v>
      </c>
      <c r="J46" s="27">
        <v>19</v>
      </c>
      <c r="K46" s="27">
        <v>0</v>
      </c>
      <c r="L46" s="27">
        <v>0</v>
      </c>
      <c r="M46" s="14" t="s">
        <v>25</v>
      </c>
      <c r="N46" s="4" t="s">
        <v>15</v>
      </c>
      <c r="O46" s="35">
        <f t="shared" si="2"/>
        <v>0</v>
      </c>
    </row>
    <row r="47" spans="1:15" x14ac:dyDescent="0.2">
      <c r="A47" s="13" t="s">
        <v>77</v>
      </c>
      <c r="B47" s="14" t="s">
        <v>78</v>
      </c>
      <c r="C47" s="15">
        <v>300075000</v>
      </c>
      <c r="D47" s="15">
        <v>262075000</v>
      </c>
      <c r="E47" s="15">
        <v>38000000</v>
      </c>
      <c r="F47" s="15">
        <v>42254161</v>
      </c>
      <c r="G47" s="15">
        <v>9457088</v>
      </c>
      <c r="H47" s="15">
        <v>248363751</v>
      </c>
      <c r="I47" s="15">
        <v>300075000</v>
      </c>
      <c r="J47" s="27">
        <v>19</v>
      </c>
      <c r="K47" s="27">
        <v>0</v>
      </c>
      <c r="L47" s="27">
        <v>0</v>
      </c>
      <c r="M47" s="14" t="s">
        <v>25</v>
      </c>
      <c r="N47" s="4" t="s">
        <v>15</v>
      </c>
      <c r="O47" s="35">
        <f t="shared" si="2"/>
        <v>0</v>
      </c>
    </row>
    <row r="48" spans="1:15" x14ac:dyDescent="0.2">
      <c r="A48" s="13" t="s">
        <v>79</v>
      </c>
      <c r="B48" s="14" t="s">
        <v>80</v>
      </c>
      <c r="C48" s="15">
        <v>110723146</v>
      </c>
      <c r="D48" s="15">
        <v>110623146</v>
      </c>
      <c r="E48" s="15">
        <v>100000</v>
      </c>
      <c r="F48" s="15">
        <v>1423146</v>
      </c>
      <c r="G48" s="15">
        <v>1000000</v>
      </c>
      <c r="H48" s="15">
        <v>108300000</v>
      </c>
      <c r="I48" s="15">
        <v>110723146</v>
      </c>
      <c r="J48" s="27">
        <v>19</v>
      </c>
      <c r="K48" s="27">
        <v>0</v>
      </c>
      <c r="L48" s="27">
        <v>0</v>
      </c>
      <c r="M48" s="14" t="s">
        <v>25</v>
      </c>
      <c r="N48" s="4" t="s">
        <v>15</v>
      </c>
      <c r="O48" s="35">
        <f t="shared" si="2"/>
        <v>0</v>
      </c>
    </row>
    <row r="49" spans="1:15" x14ac:dyDescent="0.2">
      <c r="A49" s="13" t="s">
        <v>81</v>
      </c>
      <c r="B49" s="14" t="s">
        <v>82</v>
      </c>
      <c r="C49" s="15">
        <v>56872346</v>
      </c>
      <c r="D49" s="15">
        <v>53847346</v>
      </c>
      <c r="E49" s="15">
        <v>3025000</v>
      </c>
      <c r="F49" s="15">
        <v>8970598</v>
      </c>
      <c r="G49" s="15">
        <v>2957491</v>
      </c>
      <c r="H49" s="15">
        <v>44944257</v>
      </c>
      <c r="I49" s="15">
        <v>56872346</v>
      </c>
      <c r="J49" s="27">
        <v>19</v>
      </c>
      <c r="K49" s="27">
        <v>0</v>
      </c>
      <c r="L49" s="27">
        <v>0</v>
      </c>
      <c r="M49" s="14" t="s">
        <v>25</v>
      </c>
      <c r="N49" s="4" t="s">
        <v>15</v>
      </c>
      <c r="O49" s="35">
        <f t="shared" si="2"/>
        <v>0</v>
      </c>
    </row>
    <row r="50" spans="1:15" x14ac:dyDescent="0.2">
      <c r="A50" s="13" t="s">
        <v>83</v>
      </c>
      <c r="B50" s="14" t="s">
        <v>84</v>
      </c>
      <c r="C50" s="15">
        <v>279517632</v>
      </c>
      <c r="D50" s="15">
        <v>206159583</v>
      </c>
      <c r="E50" s="15">
        <v>73358049</v>
      </c>
      <c r="F50" s="15">
        <v>36292797</v>
      </c>
      <c r="G50" s="15">
        <v>36864515</v>
      </c>
      <c r="H50" s="15">
        <v>206360320</v>
      </c>
      <c r="I50" s="15">
        <v>279517632</v>
      </c>
      <c r="J50" s="27">
        <v>19</v>
      </c>
      <c r="K50" s="27">
        <v>0</v>
      </c>
      <c r="L50" s="27">
        <v>0</v>
      </c>
      <c r="M50" s="14" t="s">
        <v>25</v>
      </c>
      <c r="N50" s="4" t="s">
        <v>15</v>
      </c>
      <c r="O50" s="35">
        <f t="shared" si="2"/>
        <v>0</v>
      </c>
    </row>
    <row r="51" spans="1:15" x14ac:dyDescent="0.2">
      <c r="A51" s="13" t="s">
        <v>85</v>
      </c>
      <c r="B51" s="14" t="s">
        <v>86</v>
      </c>
      <c r="C51" s="15">
        <v>120569620.78</v>
      </c>
      <c r="D51" s="15">
        <v>101169620.78</v>
      </c>
      <c r="E51" s="15">
        <v>19400000</v>
      </c>
      <c r="F51" s="15">
        <v>24444413.780000001</v>
      </c>
      <c r="G51" s="15">
        <v>26683129</v>
      </c>
      <c r="H51" s="15">
        <v>69442078</v>
      </c>
      <c r="I51" s="15">
        <v>120569620.78</v>
      </c>
      <c r="J51" s="27">
        <v>19</v>
      </c>
      <c r="K51" s="27">
        <v>0</v>
      </c>
      <c r="L51" s="27">
        <v>0</v>
      </c>
      <c r="M51" s="14" t="s">
        <v>25</v>
      </c>
      <c r="N51" s="46" t="s">
        <v>15</v>
      </c>
      <c r="O51" s="35">
        <f t="shared" si="2"/>
        <v>0</v>
      </c>
    </row>
    <row r="52" spans="1:15" s="10" customFormat="1" ht="15" customHeight="1" collapsed="1" x14ac:dyDescent="0.2">
      <c r="A52" s="43" t="s">
        <v>221</v>
      </c>
      <c r="B52" s="41" t="s">
        <v>222</v>
      </c>
      <c r="C52" s="39">
        <v>1243446432.1500001</v>
      </c>
      <c r="D52" s="39">
        <v>679265011.14999998</v>
      </c>
      <c r="E52" s="40">
        <v>564181421</v>
      </c>
      <c r="F52" s="40">
        <v>700741667.14999998</v>
      </c>
      <c r="G52" s="40">
        <v>76926443</v>
      </c>
      <c r="H52" s="40">
        <v>465778322</v>
      </c>
      <c r="I52" s="40">
        <v>1243446432.1500001</v>
      </c>
      <c r="K52" s="45"/>
      <c r="L52" s="42"/>
      <c r="M52" s="45"/>
      <c r="N52" s="45"/>
      <c r="O52" s="47"/>
    </row>
    <row r="53" spans="1:15" s="10" customFormat="1" collapsed="1" x14ac:dyDescent="0.25">
      <c r="A53" s="44" t="s">
        <v>219</v>
      </c>
      <c r="B53" s="42" t="s">
        <v>220</v>
      </c>
      <c r="C53" s="36">
        <v>1243446432.1500001</v>
      </c>
      <c r="D53" s="36">
        <v>679265011.14999998</v>
      </c>
      <c r="E53" s="37">
        <v>564181421</v>
      </c>
      <c r="F53" s="37">
        <v>700741667.14999998</v>
      </c>
      <c r="G53" s="37">
        <v>76926443</v>
      </c>
      <c r="H53" s="38">
        <v>465778322</v>
      </c>
      <c r="I53" s="15">
        <v>1243446432.1500001</v>
      </c>
      <c r="J53" s="27">
        <v>19</v>
      </c>
      <c r="K53" s="27">
        <v>0</v>
      </c>
      <c r="L53" s="27">
        <v>0</v>
      </c>
      <c r="M53" s="14" t="s">
        <v>25</v>
      </c>
      <c r="N53" s="4" t="s">
        <v>15</v>
      </c>
      <c r="O53" s="35">
        <f>IF(K53=1,100%,(K53+L53)/J53)</f>
        <v>0</v>
      </c>
    </row>
    <row r="54" spans="1:15" x14ac:dyDescent="0.2">
      <c r="A54" s="4"/>
      <c r="B54" s="14"/>
      <c r="C54" s="15"/>
      <c r="D54" s="15"/>
      <c r="E54" s="15"/>
      <c r="F54" s="15"/>
      <c r="G54" s="15"/>
      <c r="H54" s="15"/>
      <c r="I54" s="15"/>
      <c r="J54" s="27"/>
      <c r="K54" s="27"/>
      <c r="L54" s="27"/>
      <c r="M54" s="14"/>
      <c r="N54" s="4"/>
      <c r="O54" s="5"/>
    </row>
    <row r="55" spans="1:15" ht="14.25" x14ac:dyDescent="0.2">
      <c r="A55" s="17" t="s">
        <v>87</v>
      </c>
      <c r="B55" s="18" t="s">
        <v>88</v>
      </c>
      <c r="C55" s="19">
        <v>2919381048.27</v>
      </c>
      <c r="D55" s="19">
        <v>1885442758.8199999</v>
      </c>
      <c r="E55" s="19">
        <v>1033938289.45</v>
      </c>
      <c r="F55" s="19">
        <v>1346821334.74</v>
      </c>
      <c r="G55" s="19">
        <v>514220413.53000003</v>
      </c>
      <c r="H55" s="19">
        <v>1058339300</v>
      </c>
      <c r="I55" s="19">
        <v>2919381048.27</v>
      </c>
      <c r="J55" s="23"/>
      <c r="K55" s="23"/>
      <c r="L55" s="23"/>
      <c r="M55" s="14"/>
      <c r="N55" s="14"/>
      <c r="O55" s="22"/>
    </row>
    <row r="56" spans="1:15" ht="14.25" x14ac:dyDescent="0.2">
      <c r="A56" s="17" t="s">
        <v>89</v>
      </c>
      <c r="B56" s="18" t="s">
        <v>90</v>
      </c>
      <c r="C56" s="19">
        <v>756231837.28999996</v>
      </c>
      <c r="D56" s="19">
        <v>494846971.24000001</v>
      </c>
      <c r="E56" s="19">
        <v>261384866.05000001</v>
      </c>
      <c r="F56" s="19">
        <v>365992078.29000002</v>
      </c>
      <c r="G56" s="19">
        <v>86817654</v>
      </c>
      <c r="H56" s="19">
        <v>303422105</v>
      </c>
      <c r="I56" s="19">
        <v>756231837.28999996</v>
      </c>
      <c r="J56" s="19"/>
      <c r="K56" s="19"/>
      <c r="L56" s="19"/>
      <c r="M56" s="14"/>
      <c r="N56" s="14"/>
      <c r="O56" s="22"/>
    </row>
    <row r="57" spans="1:15" x14ac:dyDescent="0.2">
      <c r="A57" s="13" t="s">
        <v>91</v>
      </c>
      <c r="B57" s="14" t="s">
        <v>92</v>
      </c>
      <c r="C57" s="15">
        <v>385859866.05000001</v>
      </c>
      <c r="D57" s="15">
        <v>253800000</v>
      </c>
      <c r="E57" s="15">
        <v>132059866.05</v>
      </c>
      <c r="F57" s="15">
        <v>133509866.05</v>
      </c>
      <c r="G57" s="15">
        <v>2150000</v>
      </c>
      <c r="H57" s="15">
        <v>250200000</v>
      </c>
      <c r="I57" s="15">
        <v>385859866.05000001</v>
      </c>
      <c r="J57" s="27">
        <v>8</v>
      </c>
      <c r="K57" s="27">
        <v>0</v>
      </c>
      <c r="L57" s="27">
        <v>0</v>
      </c>
      <c r="M57" s="14" t="s">
        <v>189</v>
      </c>
      <c r="N57" s="4" t="s">
        <v>15</v>
      </c>
      <c r="O57" s="35">
        <f>IF(K57=1,100%,(K57+L57)/J57)</f>
        <v>0</v>
      </c>
    </row>
    <row r="58" spans="1:15" x14ac:dyDescent="0.2">
      <c r="A58" s="13" t="s">
        <v>93</v>
      </c>
      <c r="B58" s="14" t="s">
        <v>94</v>
      </c>
      <c r="C58" s="15">
        <v>19444000</v>
      </c>
      <c r="D58" s="15">
        <v>5969000</v>
      </c>
      <c r="E58" s="15">
        <v>13475000</v>
      </c>
      <c r="F58" s="15">
        <v>14395000</v>
      </c>
      <c r="G58" s="15">
        <v>4559000</v>
      </c>
      <c r="H58" s="15">
        <v>490000</v>
      </c>
      <c r="I58" s="15">
        <v>19444000</v>
      </c>
      <c r="J58" s="27">
        <v>8</v>
      </c>
      <c r="K58" s="27">
        <v>0</v>
      </c>
      <c r="L58" s="27">
        <v>0</v>
      </c>
      <c r="M58" s="14" t="s">
        <v>189</v>
      </c>
      <c r="N58" s="4" t="s">
        <v>15</v>
      </c>
      <c r="O58" s="35">
        <f>IF(K58=1,100%,(K58+L58)/J58)</f>
        <v>0</v>
      </c>
    </row>
    <row r="59" spans="1:15" x14ac:dyDescent="0.2">
      <c r="A59" s="13" t="s">
        <v>95</v>
      </c>
      <c r="B59" s="14" t="s">
        <v>96</v>
      </c>
      <c r="C59" s="15">
        <v>2850000</v>
      </c>
      <c r="D59" s="15">
        <v>750000</v>
      </c>
      <c r="E59" s="15">
        <v>2100000</v>
      </c>
      <c r="F59" s="15">
        <v>2750000</v>
      </c>
      <c r="G59" s="15">
        <v>100000</v>
      </c>
      <c r="H59" s="15">
        <v>0</v>
      </c>
      <c r="I59" s="15">
        <v>2850000</v>
      </c>
      <c r="J59" s="27">
        <v>8</v>
      </c>
      <c r="K59" s="27">
        <v>0</v>
      </c>
      <c r="L59" s="27">
        <v>0</v>
      </c>
      <c r="M59" s="14" t="s">
        <v>189</v>
      </c>
      <c r="N59" s="4" t="s">
        <v>15</v>
      </c>
      <c r="O59" s="35">
        <f>IF(K59=1,100%,(K59+L59)/J59)</f>
        <v>0</v>
      </c>
    </row>
    <row r="60" spans="1:15" x14ac:dyDescent="0.2">
      <c r="A60" s="13" t="s">
        <v>97</v>
      </c>
      <c r="B60" s="14" t="s">
        <v>98</v>
      </c>
      <c r="C60" s="15">
        <v>184357340.04000002</v>
      </c>
      <c r="D60" s="15">
        <v>165707340.04000002</v>
      </c>
      <c r="E60" s="15">
        <v>18650000</v>
      </c>
      <c r="F60" s="15">
        <v>94452261.040000007</v>
      </c>
      <c r="G60" s="15">
        <v>46265642</v>
      </c>
      <c r="H60" s="15">
        <v>43639437</v>
      </c>
      <c r="I60" s="15">
        <v>184357340.04000002</v>
      </c>
      <c r="J60" s="27">
        <v>8</v>
      </c>
      <c r="K60" s="27">
        <v>0</v>
      </c>
      <c r="L60" s="27">
        <v>0</v>
      </c>
      <c r="M60" s="14" t="s">
        <v>189</v>
      </c>
      <c r="N60" s="4" t="s">
        <v>15</v>
      </c>
      <c r="O60" s="35">
        <f>IF(K60=1,100%,(K60+L60)/J60)</f>
        <v>0</v>
      </c>
    </row>
    <row r="61" spans="1:15" x14ac:dyDescent="0.2">
      <c r="A61" s="13" t="s">
        <v>99</v>
      </c>
      <c r="B61" s="14" t="s">
        <v>190</v>
      </c>
      <c r="C61" s="15">
        <v>163720631.19999999</v>
      </c>
      <c r="D61" s="15">
        <v>68620631.200000003</v>
      </c>
      <c r="E61" s="15">
        <v>95100000</v>
      </c>
      <c r="F61" s="15">
        <v>120884951.2</v>
      </c>
      <c r="G61" s="15">
        <v>33743012</v>
      </c>
      <c r="H61" s="15">
        <v>9092668</v>
      </c>
      <c r="I61" s="15">
        <v>163720631.19999999</v>
      </c>
      <c r="J61" s="27">
        <v>3</v>
      </c>
      <c r="K61" s="27">
        <v>0</v>
      </c>
      <c r="L61" s="27">
        <v>0</v>
      </c>
      <c r="M61" s="14" t="s">
        <v>100</v>
      </c>
      <c r="N61" s="4" t="s">
        <v>15</v>
      </c>
      <c r="O61" s="35">
        <f>IF(K61=1,100%,(K61+L61)/J61)</f>
        <v>0</v>
      </c>
    </row>
    <row r="62" spans="1:15" x14ac:dyDescent="0.2">
      <c r="A62" s="13"/>
      <c r="B62" s="14"/>
      <c r="C62" s="15"/>
      <c r="D62" s="15"/>
      <c r="E62" s="15"/>
      <c r="F62" s="15"/>
      <c r="G62" s="15"/>
      <c r="H62" s="15"/>
      <c r="I62" s="15"/>
      <c r="J62" s="23"/>
      <c r="K62" s="23"/>
      <c r="L62" s="23"/>
      <c r="M62" s="14"/>
      <c r="N62" s="4"/>
      <c r="O62" s="5"/>
    </row>
    <row r="63" spans="1:15" ht="14.25" x14ac:dyDescent="0.2">
      <c r="A63" s="17" t="s">
        <v>101</v>
      </c>
      <c r="B63" s="18" t="s">
        <v>102</v>
      </c>
      <c r="C63" s="19">
        <v>120768639.71000001</v>
      </c>
      <c r="D63" s="19">
        <v>74098139.710000008</v>
      </c>
      <c r="E63" s="19">
        <v>46670500</v>
      </c>
      <c r="F63" s="19">
        <v>59543529.539999999</v>
      </c>
      <c r="G63" s="19">
        <v>44845022.170000002</v>
      </c>
      <c r="H63" s="19">
        <v>16380088</v>
      </c>
      <c r="I63" s="19">
        <v>120768639.71000001</v>
      </c>
      <c r="J63" s="19"/>
      <c r="K63" s="19"/>
      <c r="L63" s="19"/>
      <c r="M63" s="14"/>
      <c r="N63" s="4"/>
      <c r="O63" s="5"/>
    </row>
    <row r="64" spans="1:15" x14ac:dyDescent="0.2">
      <c r="A64" s="13" t="s">
        <v>103</v>
      </c>
      <c r="B64" s="14" t="s">
        <v>104</v>
      </c>
      <c r="C64" s="15">
        <v>1360000</v>
      </c>
      <c r="D64" s="15">
        <v>310000</v>
      </c>
      <c r="E64" s="15">
        <v>1050000</v>
      </c>
      <c r="F64" s="15">
        <v>1310000</v>
      </c>
      <c r="G64" s="15">
        <v>50000</v>
      </c>
      <c r="H64" s="15">
        <v>0</v>
      </c>
      <c r="I64" s="15">
        <v>1360000</v>
      </c>
      <c r="J64" s="27">
        <v>8</v>
      </c>
      <c r="K64" s="27">
        <v>0</v>
      </c>
      <c r="L64" s="27">
        <v>0</v>
      </c>
      <c r="M64" s="14" t="s">
        <v>189</v>
      </c>
      <c r="N64" s="4" t="s">
        <v>15</v>
      </c>
      <c r="O64" s="35">
        <f>IF(K64=1,100%,(K64+L64)/J64)</f>
        <v>0</v>
      </c>
    </row>
    <row r="65" spans="1:15" x14ac:dyDescent="0.2">
      <c r="A65" s="13" t="s">
        <v>105</v>
      </c>
      <c r="B65" s="14" t="s">
        <v>106</v>
      </c>
      <c r="C65" s="15">
        <v>4130000</v>
      </c>
      <c r="D65" s="15">
        <v>30000</v>
      </c>
      <c r="E65" s="15">
        <v>4100000</v>
      </c>
      <c r="F65" s="15">
        <v>4000000</v>
      </c>
      <c r="G65" s="15">
        <v>100000</v>
      </c>
      <c r="H65" s="15">
        <v>30000</v>
      </c>
      <c r="I65" s="15">
        <v>4130000</v>
      </c>
      <c r="J65" s="27">
        <v>8</v>
      </c>
      <c r="K65" s="27">
        <v>0</v>
      </c>
      <c r="L65" s="27">
        <v>0</v>
      </c>
      <c r="M65" s="14" t="s">
        <v>189</v>
      </c>
      <c r="N65" s="4" t="s">
        <v>15</v>
      </c>
      <c r="O65" s="35">
        <f>IF(K65=1,100%,(K65+L65)/J65)</f>
        <v>0</v>
      </c>
    </row>
    <row r="66" spans="1:15" x14ac:dyDescent="0.2">
      <c r="A66" s="13" t="s">
        <v>107</v>
      </c>
      <c r="B66" s="14" t="s">
        <v>108</v>
      </c>
      <c r="C66" s="15">
        <v>114578639.71000001</v>
      </c>
      <c r="D66" s="15">
        <v>73558139.710000008</v>
      </c>
      <c r="E66" s="15">
        <v>41020500</v>
      </c>
      <c r="F66" s="15">
        <v>53533529.539999999</v>
      </c>
      <c r="G66" s="15">
        <v>44695022.170000002</v>
      </c>
      <c r="H66" s="15">
        <v>16350088</v>
      </c>
      <c r="I66" s="15">
        <v>114578639.71000001</v>
      </c>
      <c r="J66" s="27">
        <v>9</v>
      </c>
      <c r="K66" s="27">
        <v>0</v>
      </c>
      <c r="L66" s="27">
        <v>0</v>
      </c>
      <c r="M66" s="14" t="s">
        <v>189</v>
      </c>
      <c r="N66" s="4" t="s">
        <v>15</v>
      </c>
      <c r="O66" s="35">
        <f>IF(K66=1,100%,(K66+L66)/J66)</f>
        <v>0</v>
      </c>
    </row>
    <row r="67" spans="1:15" x14ac:dyDescent="0.2">
      <c r="A67" s="13" t="s">
        <v>109</v>
      </c>
      <c r="B67" s="14" t="s">
        <v>110</v>
      </c>
      <c r="C67" s="15">
        <v>700000</v>
      </c>
      <c r="D67" s="15">
        <v>200000</v>
      </c>
      <c r="E67" s="15">
        <v>500000</v>
      </c>
      <c r="F67" s="15">
        <v>700000</v>
      </c>
      <c r="G67" s="15">
        <v>0</v>
      </c>
      <c r="H67" s="15">
        <v>0</v>
      </c>
      <c r="I67" s="15">
        <v>700000</v>
      </c>
      <c r="J67" s="27">
        <v>8</v>
      </c>
      <c r="K67" s="27">
        <v>0</v>
      </c>
      <c r="L67" s="27">
        <v>0</v>
      </c>
      <c r="M67" s="14" t="s">
        <v>189</v>
      </c>
      <c r="N67" s="4" t="s">
        <v>15</v>
      </c>
      <c r="O67" s="35">
        <f>IF(K67=1,100%,(K67+L67)/J67)</f>
        <v>0</v>
      </c>
    </row>
    <row r="68" spans="1:15" x14ac:dyDescent="0.2">
      <c r="A68" s="13"/>
      <c r="B68" s="14"/>
      <c r="C68" s="15"/>
      <c r="D68" s="15"/>
      <c r="E68" s="15"/>
      <c r="F68" s="15"/>
      <c r="G68" s="15"/>
      <c r="H68" s="15"/>
      <c r="I68" s="15"/>
      <c r="J68" s="23"/>
      <c r="K68" s="23"/>
      <c r="L68" s="23"/>
      <c r="M68" s="14"/>
      <c r="N68" s="4"/>
      <c r="O68" s="35"/>
    </row>
    <row r="69" spans="1:15" ht="14.25" x14ac:dyDescent="0.2">
      <c r="A69" s="17" t="s">
        <v>111</v>
      </c>
      <c r="B69" s="18" t="s">
        <v>112</v>
      </c>
      <c r="C69" s="19">
        <v>161998676.5</v>
      </c>
      <c r="D69" s="19">
        <v>102675307.5</v>
      </c>
      <c r="E69" s="19">
        <v>59323369</v>
      </c>
      <c r="F69" s="19">
        <v>43596160.5</v>
      </c>
      <c r="G69" s="19">
        <v>30551131</v>
      </c>
      <c r="H69" s="19">
        <v>87851385</v>
      </c>
      <c r="I69" s="19">
        <v>161998676.5</v>
      </c>
      <c r="J69" s="27"/>
      <c r="K69" s="27"/>
      <c r="L69" s="27"/>
      <c r="M69" s="14"/>
      <c r="N69" s="4"/>
      <c r="O69" s="5"/>
    </row>
    <row r="70" spans="1:15" x14ac:dyDescent="0.2">
      <c r="A70" s="13" t="s">
        <v>113</v>
      </c>
      <c r="B70" s="14" t="s">
        <v>114</v>
      </c>
      <c r="C70" s="15">
        <v>5394643</v>
      </c>
      <c r="D70" s="15">
        <v>269643</v>
      </c>
      <c r="E70" s="15">
        <v>5125000</v>
      </c>
      <c r="F70" s="15">
        <v>5349643</v>
      </c>
      <c r="G70" s="15">
        <v>25000</v>
      </c>
      <c r="H70" s="15">
        <v>20000</v>
      </c>
      <c r="I70" s="15">
        <v>5394643</v>
      </c>
      <c r="J70" s="27">
        <v>8</v>
      </c>
      <c r="K70" s="27">
        <v>0</v>
      </c>
      <c r="L70" s="27">
        <v>0</v>
      </c>
      <c r="M70" s="14" t="s">
        <v>55</v>
      </c>
      <c r="N70" s="4" t="s">
        <v>15</v>
      </c>
      <c r="O70" s="35">
        <f t="shared" ref="O70:O76" si="3">IF(K70=1,100%,(K70+L70)/J70)</f>
        <v>0</v>
      </c>
    </row>
    <row r="71" spans="1:15" x14ac:dyDescent="0.2">
      <c r="A71" s="13" t="s">
        <v>115</v>
      </c>
      <c r="B71" s="14" t="s">
        <v>116</v>
      </c>
      <c r="C71" s="15">
        <v>5050000</v>
      </c>
      <c r="D71" s="15">
        <v>0</v>
      </c>
      <c r="E71" s="15">
        <v>5050000</v>
      </c>
      <c r="F71" s="15">
        <v>5050000</v>
      </c>
      <c r="G71" s="15">
        <v>0</v>
      </c>
      <c r="H71" s="15">
        <v>0</v>
      </c>
      <c r="I71" s="15">
        <v>5050000</v>
      </c>
      <c r="J71" s="27">
        <v>8</v>
      </c>
      <c r="K71" s="27">
        <v>0</v>
      </c>
      <c r="L71" s="27">
        <v>0</v>
      </c>
      <c r="M71" s="14" t="s">
        <v>55</v>
      </c>
      <c r="N71" s="4" t="s">
        <v>15</v>
      </c>
      <c r="O71" s="35">
        <f t="shared" si="3"/>
        <v>0</v>
      </c>
    </row>
    <row r="72" spans="1:15" x14ac:dyDescent="0.2">
      <c r="A72" s="13" t="s">
        <v>117</v>
      </c>
      <c r="B72" s="14" t="s">
        <v>118</v>
      </c>
      <c r="C72" s="15">
        <v>832190.5</v>
      </c>
      <c r="D72" s="15">
        <v>782190.5</v>
      </c>
      <c r="E72" s="15">
        <v>50000</v>
      </c>
      <c r="F72" s="15">
        <v>832190.5</v>
      </c>
      <c r="G72" s="15">
        <v>0</v>
      </c>
      <c r="H72" s="15">
        <v>0</v>
      </c>
      <c r="I72" s="15">
        <v>832190.5</v>
      </c>
      <c r="J72" s="27">
        <v>8</v>
      </c>
      <c r="K72" s="27">
        <v>0</v>
      </c>
      <c r="L72" s="27">
        <v>0</v>
      </c>
      <c r="M72" s="14" t="s">
        <v>55</v>
      </c>
      <c r="N72" s="4" t="s">
        <v>15</v>
      </c>
      <c r="O72" s="35">
        <f t="shared" si="3"/>
        <v>0</v>
      </c>
    </row>
    <row r="73" spans="1:15" x14ac:dyDescent="0.2">
      <c r="A73" s="13" t="s">
        <v>119</v>
      </c>
      <c r="B73" s="14" t="s">
        <v>191</v>
      </c>
      <c r="C73" s="15">
        <v>113237881</v>
      </c>
      <c r="D73" s="15">
        <v>85405000</v>
      </c>
      <c r="E73" s="15">
        <v>27832881</v>
      </c>
      <c r="F73" s="15">
        <v>1725716</v>
      </c>
      <c r="G73" s="15">
        <v>27082165</v>
      </c>
      <c r="H73" s="15">
        <v>84430000</v>
      </c>
      <c r="I73" s="15">
        <v>113237881</v>
      </c>
      <c r="J73" s="27">
        <v>8</v>
      </c>
      <c r="K73" s="27">
        <v>0</v>
      </c>
      <c r="L73" s="27">
        <v>0</v>
      </c>
      <c r="M73" s="14" t="s">
        <v>55</v>
      </c>
      <c r="N73" s="4" t="s">
        <v>15</v>
      </c>
      <c r="O73" s="35">
        <f t="shared" si="3"/>
        <v>0</v>
      </c>
    </row>
    <row r="74" spans="1:15" x14ac:dyDescent="0.2">
      <c r="A74" s="13" t="s">
        <v>120</v>
      </c>
      <c r="B74" s="14" t="s">
        <v>121</v>
      </c>
      <c r="C74" s="15">
        <v>8944000</v>
      </c>
      <c r="D74" s="15">
        <v>3100000</v>
      </c>
      <c r="E74" s="15">
        <v>5844000</v>
      </c>
      <c r="F74" s="15">
        <v>8844000</v>
      </c>
      <c r="G74" s="15">
        <v>0</v>
      </c>
      <c r="H74" s="15">
        <v>100000</v>
      </c>
      <c r="I74" s="15">
        <v>8944000</v>
      </c>
      <c r="J74" s="27">
        <v>8</v>
      </c>
      <c r="K74" s="27">
        <v>0</v>
      </c>
      <c r="L74" s="27">
        <v>0</v>
      </c>
      <c r="M74" s="14" t="s">
        <v>55</v>
      </c>
      <c r="N74" s="4" t="s">
        <v>15</v>
      </c>
      <c r="O74" s="35">
        <f t="shared" si="3"/>
        <v>0</v>
      </c>
    </row>
    <row r="75" spans="1:15" x14ac:dyDescent="0.2">
      <c r="A75" s="13" t="s">
        <v>122</v>
      </c>
      <c r="B75" s="14" t="s">
        <v>123</v>
      </c>
      <c r="C75" s="15">
        <v>5816488</v>
      </c>
      <c r="D75" s="15">
        <v>770000</v>
      </c>
      <c r="E75" s="15">
        <v>5046488</v>
      </c>
      <c r="F75" s="15">
        <v>5816488</v>
      </c>
      <c r="G75" s="15">
        <v>0</v>
      </c>
      <c r="H75" s="15">
        <v>0</v>
      </c>
      <c r="I75" s="15">
        <v>5816488</v>
      </c>
      <c r="J75" s="27">
        <v>8</v>
      </c>
      <c r="K75" s="27">
        <v>0</v>
      </c>
      <c r="L75" s="27">
        <v>0</v>
      </c>
      <c r="M75" s="14" t="s">
        <v>55</v>
      </c>
      <c r="N75" s="4" t="s">
        <v>15</v>
      </c>
      <c r="O75" s="35">
        <f t="shared" si="3"/>
        <v>0</v>
      </c>
    </row>
    <row r="76" spans="1:15" x14ac:dyDescent="0.2">
      <c r="A76" s="13" t="s">
        <v>124</v>
      </c>
      <c r="B76" s="14" t="s">
        <v>125</v>
      </c>
      <c r="C76" s="15">
        <v>22723474</v>
      </c>
      <c r="D76" s="15">
        <v>12348474</v>
      </c>
      <c r="E76" s="15">
        <v>10375000</v>
      </c>
      <c r="F76" s="15">
        <v>15978123</v>
      </c>
      <c r="G76" s="15">
        <v>3443966</v>
      </c>
      <c r="H76" s="15">
        <v>3301385</v>
      </c>
      <c r="I76" s="15">
        <v>22723474</v>
      </c>
      <c r="J76" s="27">
        <v>8</v>
      </c>
      <c r="K76" s="27">
        <v>0</v>
      </c>
      <c r="L76" s="27">
        <v>0</v>
      </c>
      <c r="M76" s="14" t="s">
        <v>55</v>
      </c>
      <c r="N76" s="4" t="s">
        <v>15</v>
      </c>
      <c r="O76" s="35">
        <f t="shared" si="3"/>
        <v>0</v>
      </c>
    </row>
    <row r="77" spans="1:15" x14ac:dyDescent="0.2">
      <c r="A77" s="13"/>
      <c r="B77" s="14"/>
      <c r="C77" s="15"/>
      <c r="D77" s="15"/>
      <c r="E77" s="15"/>
      <c r="F77" s="15"/>
      <c r="G77" s="15"/>
      <c r="H77" s="15"/>
      <c r="I77" s="15"/>
      <c r="J77" s="23"/>
      <c r="K77" s="23"/>
      <c r="L77" s="23"/>
      <c r="M77" s="14"/>
      <c r="N77" s="14"/>
      <c r="O77" s="22"/>
    </row>
    <row r="78" spans="1:15" x14ac:dyDescent="0.2">
      <c r="A78" s="17" t="s">
        <v>126</v>
      </c>
      <c r="B78" s="18" t="s">
        <v>127</v>
      </c>
      <c r="C78" s="15">
        <v>372842040.91999996</v>
      </c>
      <c r="D78" s="15">
        <v>242606040.91999999</v>
      </c>
      <c r="E78" s="15">
        <v>130236000</v>
      </c>
      <c r="F78" s="19">
        <v>153121047.92000002</v>
      </c>
      <c r="G78" s="19">
        <v>26954768</v>
      </c>
      <c r="H78" s="19">
        <v>192766225</v>
      </c>
      <c r="I78" s="19">
        <v>372842040.91999996</v>
      </c>
      <c r="J78" s="19"/>
      <c r="K78" s="19"/>
      <c r="L78" s="19"/>
      <c r="M78" s="14"/>
      <c r="N78" s="14"/>
      <c r="O78" s="22"/>
    </row>
    <row r="79" spans="1:15" x14ac:dyDescent="0.2">
      <c r="A79" s="13" t="s">
        <v>128</v>
      </c>
      <c r="B79" s="14" t="s">
        <v>129</v>
      </c>
      <c r="C79" s="15">
        <v>98273737.090000004</v>
      </c>
      <c r="D79" s="15">
        <v>25423737.09</v>
      </c>
      <c r="E79" s="15">
        <v>72850000</v>
      </c>
      <c r="F79" s="15">
        <v>82611908.090000004</v>
      </c>
      <c r="G79" s="15">
        <v>7676359</v>
      </c>
      <c r="H79" s="15">
        <v>7985470</v>
      </c>
      <c r="I79" s="15">
        <v>98273737.090000004</v>
      </c>
      <c r="J79" s="27">
        <v>8</v>
      </c>
      <c r="K79" s="27">
        <v>0</v>
      </c>
      <c r="L79" s="27">
        <v>0</v>
      </c>
      <c r="M79" s="14" t="s">
        <v>189</v>
      </c>
      <c r="N79" s="4" t="s">
        <v>15</v>
      </c>
      <c r="O79" s="35">
        <f>IF(K79=1,100%,(K79+L79)/J79)</f>
        <v>0</v>
      </c>
    </row>
    <row r="80" spans="1:15" x14ac:dyDescent="0.2">
      <c r="A80" s="13" t="s">
        <v>130</v>
      </c>
      <c r="B80" s="14" t="s">
        <v>131</v>
      </c>
      <c r="C80" s="15">
        <v>274568303.82999998</v>
      </c>
      <c r="D80" s="15">
        <v>217182303.82999998</v>
      </c>
      <c r="E80" s="15">
        <v>57386000</v>
      </c>
      <c r="F80" s="15">
        <v>70509139.829999998</v>
      </c>
      <c r="G80" s="15">
        <v>19278409</v>
      </c>
      <c r="H80" s="15">
        <v>184780755</v>
      </c>
      <c r="I80" s="15">
        <v>274568303.82999998</v>
      </c>
      <c r="J80" s="27">
        <v>8</v>
      </c>
      <c r="K80" s="27">
        <v>0</v>
      </c>
      <c r="L80" s="27">
        <v>0</v>
      </c>
      <c r="M80" s="14" t="s">
        <v>189</v>
      </c>
      <c r="N80" s="4" t="s">
        <v>15</v>
      </c>
      <c r="O80" s="35">
        <f>IF(K80=1,100%,(K80+L80)/J80)</f>
        <v>0</v>
      </c>
    </row>
    <row r="81" spans="1:15" x14ac:dyDescent="0.2">
      <c r="A81" s="13"/>
      <c r="B81" s="14"/>
      <c r="C81" s="15"/>
      <c r="D81" s="15"/>
      <c r="E81" s="15"/>
      <c r="F81" s="15"/>
      <c r="G81" s="15"/>
      <c r="H81" s="15"/>
      <c r="I81" s="15"/>
      <c r="J81" s="23"/>
      <c r="K81" s="23"/>
      <c r="L81" s="23"/>
      <c r="M81" s="14"/>
      <c r="N81" s="4"/>
      <c r="O81" s="5"/>
    </row>
    <row r="82" spans="1:15" ht="14.25" x14ac:dyDescent="0.2">
      <c r="A82" s="17" t="s">
        <v>132</v>
      </c>
      <c r="B82" s="18" t="s">
        <v>192</v>
      </c>
      <c r="C82" s="19">
        <v>1507539853.8499999</v>
      </c>
      <c r="D82" s="19">
        <v>971216299.44999993</v>
      </c>
      <c r="E82" s="19">
        <v>536323554.39999998</v>
      </c>
      <c r="F82" s="19">
        <v>724568518.49000001</v>
      </c>
      <c r="G82" s="19">
        <v>325051838.36000001</v>
      </c>
      <c r="H82" s="19">
        <v>457919497</v>
      </c>
      <c r="I82" s="19">
        <v>1507539853.8499999</v>
      </c>
      <c r="J82" s="23"/>
      <c r="K82" s="23"/>
      <c r="L82" s="23"/>
      <c r="M82" s="14"/>
      <c r="N82" s="14"/>
      <c r="O82" s="22"/>
    </row>
    <row r="83" spans="1:15" x14ac:dyDescent="0.2">
      <c r="A83" s="13" t="s">
        <v>133</v>
      </c>
      <c r="B83" s="14" t="s">
        <v>193</v>
      </c>
      <c r="C83" s="15">
        <v>288202682.81999999</v>
      </c>
      <c r="D83" s="15">
        <v>108542817.42</v>
      </c>
      <c r="E83" s="15">
        <v>179659865.40000001</v>
      </c>
      <c r="F83" s="15">
        <v>218385056.49000001</v>
      </c>
      <c r="G83" s="15">
        <v>23304985.329999998</v>
      </c>
      <c r="H83" s="15">
        <v>46512641</v>
      </c>
      <c r="I83" s="15">
        <v>288202682.81999999</v>
      </c>
      <c r="J83" s="28">
        <v>10</v>
      </c>
      <c r="K83" s="27">
        <v>0</v>
      </c>
      <c r="L83" s="27">
        <v>0</v>
      </c>
      <c r="M83" s="24" t="s">
        <v>55</v>
      </c>
      <c r="N83" s="4" t="s">
        <v>15</v>
      </c>
      <c r="O83" s="35">
        <f t="shared" ref="O83:O90" si="4">IF(K83=1,100%,(K83+L83)/J83)</f>
        <v>0</v>
      </c>
    </row>
    <row r="84" spans="1:15" x14ac:dyDescent="0.2">
      <c r="A84" s="13" t="s">
        <v>134</v>
      </c>
      <c r="B84" s="14" t="s">
        <v>194</v>
      </c>
      <c r="C84" s="15">
        <v>90991363.629999995</v>
      </c>
      <c r="D84" s="15">
        <v>56491363.630000003</v>
      </c>
      <c r="E84" s="15">
        <v>34500000</v>
      </c>
      <c r="F84" s="15">
        <v>43118232.629999995</v>
      </c>
      <c r="G84" s="15">
        <v>12571185</v>
      </c>
      <c r="H84" s="15">
        <v>35301946</v>
      </c>
      <c r="I84" s="15">
        <v>90991363.629999995</v>
      </c>
      <c r="J84" s="27">
        <v>8</v>
      </c>
      <c r="K84" s="27">
        <v>0</v>
      </c>
      <c r="L84" s="27">
        <v>0</v>
      </c>
      <c r="M84" s="14" t="s">
        <v>189</v>
      </c>
      <c r="N84" s="4" t="s">
        <v>15</v>
      </c>
      <c r="O84" s="35">
        <f t="shared" si="4"/>
        <v>0</v>
      </c>
    </row>
    <row r="85" spans="1:15" x14ac:dyDescent="0.2">
      <c r="A85" s="13" t="s">
        <v>135</v>
      </c>
      <c r="B85" s="14" t="s">
        <v>136</v>
      </c>
      <c r="C85" s="15">
        <v>176357018.51999998</v>
      </c>
      <c r="D85" s="15">
        <v>138431568.51999998</v>
      </c>
      <c r="E85" s="15">
        <v>37925450</v>
      </c>
      <c r="F85" s="15">
        <v>78525715.189999998</v>
      </c>
      <c r="G85" s="15">
        <v>77021543.329999998</v>
      </c>
      <c r="H85" s="15">
        <v>20809760</v>
      </c>
      <c r="I85" s="15">
        <v>176357018.51999998</v>
      </c>
      <c r="J85" s="28">
        <v>10</v>
      </c>
      <c r="K85" s="27">
        <v>0</v>
      </c>
      <c r="L85" s="27">
        <v>0</v>
      </c>
      <c r="M85" s="24" t="s">
        <v>55</v>
      </c>
      <c r="N85" s="4" t="s">
        <v>15</v>
      </c>
      <c r="O85" s="35">
        <f t="shared" si="4"/>
        <v>0</v>
      </c>
    </row>
    <row r="86" spans="1:15" x14ac:dyDescent="0.2">
      <c r="A86" s="13" t="s">
        <v>137</v>
      </c>
      <c r="B86" s="14" t="s">
        <v>138</v>
      </c>
      <c r="C86" s="15">
        <v>179423548.17000002</v>
      </c>
      <c r="D86" s="15">
        <v>163823548.17000002</v>
      </c>
      <c r="E86" s="15">
        <v>15600000</v>
      </c>
      <c r="F86" s="15">
        <v>71063890</v>
      </c>
      <c r="G86" s="15">
        <v>14660151.17</v>
      </c>
      <c r="H86" s="15">
        <v>93699507</v>
      </c>
      <c r="I86" s="15">
        <v>179423548.17000002</v>
      </c>
      <c r="J86" s="28">
        <v>8</v>
      </c>
      <c r="K86" s="27">
        <v>0</v>
      </c>
      <c r="L86" s="27">
        <v>0</v>
      </c>
      <c r="M86" s="24" t="s">
        <v>189</v>
      </c>
      <c r="N86" s="4" t="s">
        <v>15</v>
      </c>
      <c r="O86" s="35">
        <f t="shared" si="4"/>
        <v>0</v>
      </c>
    </row>
    <row r="87" spans="1:15" x14ac:dyDescent="0.2">
      <c r="A87" s="13" t="s">
        <v>139</v>
      </c>
      <c r="B87" s="14" t="s">
        <v>195</v>
      </c>
      <c r="C87" s="15">
        <v>276123786.81</v>
      </c>
      <c r="D87" s="15">
        <v>245253786.81</v>
      </c>
      <c r="E87" s="15">
        <v>30870000</v>
      </c>
      <c r="F87" s="15">
        <v>95579019.640000001</v>
      </c>
      <c r="G87" s="15">
        <v>14158653.17</v>
      </c>
      <c r="H87" s="15">
        <v>166386114</v>
      </c>
      <c r="I87" s="15">
        <v>276123786.81</v>
      </c>
      <c r="J87" s="28">
        <v>10</v>
      </c>
      <c r="K87" s="27">
        <v>0</v>
      </c>
      <c r="L87" s="27">
        <v>0</v>
      </c>
      <c r="M87" s="24" t="s">
        <v>55</v>
      </c>
      <c r="N87" s="4" t="s">
        <v>15</v>
      </c>
      <c r="O87" s="35">
        <f t="shared" si="4"/>
        <v>0</v>
      </c>
    </row>
    <row r="88" spans="1:15" x14ac:dyDescent="0.2">
      <c r="A88" s="13" t="s">
        <v>140</v>
      </c>
      <c r="B88" s="14" t="s">
        <v>196</v>
      </c>
      <c r="C88" s="15">
        <v>30503065</v>
      </c>
      <c r="D88" s="15">
        <v>30066475</v>
      </c>
      <c r="E88" s="15">
        <v>436590</v>
      </c>
      <c r="F88" s="15">
        <v>5677371</v>
      </c>
      <c r="G88" s="15">
        <v>3403828</v>
      </c>
      <c r="H88" s="15">
        <v>21421866</v>
      </c>
      <c r="I88" s="15">
        <v>30503065</v>
      </c>
      <c r="J88" s="28">
        <v>8</v>
      </c>
      <c r="K88" s="27">
        <v>0</v>
      </c>
      <c r="L88" s="27">
        <v>0</v>
      </c>
      <c r="M88" s="24" t="s">
        <v>189</v>
      </c>
      <c r="N88" s="4" t="s">
        <v>15</v>
      </c>
      <c r="O88" s="35">
        <f t="shared" si="4"/>
        <v>0</v>
      </c>
    </row>
    <row r="89" spans="1:15" x14ac:dyDescent="0.2">
      <c r="A89" s="13" t="s">
        <v>141</v>
      </c>
      <c r="B89" s="14" t="s">
        <v>197</v>
      </c>
      <c r="C89" s="15">
        <v>15152255.539999999</v>
      </c>
      <c r="D89" s="15">
        <v>13527255.539999999</v>
      </c>
      <c r="E89" s="15">
        <v>1625000</v>
      </c>
      <c r="F89" s="15">
        <v>9584758.5399999991</v>
      </c>
      <c r="G89" s="15">
        <v>2866500</v>
      </c>
      <c r="H89" s="15">
        <v>2700997</v>
      </c>
      <c r="I89" s="15">
        <v>15152255.539999999</v>
      </c>
      <c r="J89" s="28">
        <v>8</v>
      </c>
      <c r="K89" s="27">
        <v>0</v>
      </c>
      <c r="L89" s="27">
        <v>0</v>
      </c>
      <c r="M89" s="24" t="s">
        <v>189</v>
      </c>
      <c r="N89" s="4" t="s">
        <v>15</v>
      </c>
      <c r="O89" s="35">
        <f t="shared" si="4"/>
        <v>0</v>
      </c>
    </row>
    <row r="90" spans="1:15" x14ac:dyDescent="0.2">
      <c r="A90" s="13" t="s">
        <v>142</v>
      </c>
      <c r="B90" s="14" t="s">
        <v>198</v>
      </c>
      <c r="C90" s="15">
        <v>450786133.36000001</v>
      </c>
      <c r="D90" s="15">
        <v>215079484.36000001</v>
      </c>
      <c r="E90" s="15">
        <v>235706649</v>
      </c>
      <c r="F90" s="15">
        <v>202634475</v>
      </c>
      <c r="G90" s="15">
        <v>177064992.36000001</v>
      </c>
      <c r="H90" s="15">
        <v>71086666</v>
      </c>
      <c r="I90" s="15">
        <v>450786133.36000001</v>
      </c>
      <c r="J90" s="28">
        <v>8</v>
      </c>
      <c r="K90" s="27">
        <v>0</v>
      </c>
      <c r="L90" s="27">
        <v>0</v>
      </c>
      <c r="M90" s="24" t="s">
        <v>189</v>
      </c>
      <c r="N90" s="4" t="s">
        <v>15</v>
      </c>
      <c r="O90" s="35">
        <f t="shared" si="4"/>
        <v>0</v>
      </c>
    </row>
    <row r="91" spans="1:15" x14ac:dyDescent="0.2">
      <c r="A91" s="13"/>
      <c r="B91" s="14"/>
      <c r="C91" s="15"/>
      <c r="D91" s="15"/>
      <c r="E91" s="15"/>
      <c r="F91" s="15"/>
      <c r="G91" s="15"/>
      <c r="H91" s="15"/>
      <c r="I91" s="15"/>
      <c r="J91" s="23"/>
      <c r="K91" s="23"/>
      <c r="L91" s="23"/>
      <c r="M91" s="14"/>
      <c r="N91" s="4"/>
      <c r="O91" s="5"/>
    </row>
    <row r="92" spans="1:15" ht="14.25" x14ac:dyDescent="0.2">
      <c r="A92" s="17" t="s">
        <v>143</v>
      </c>
      <c r="B92" s="18" t="s">
        <v>144</v>
      </c>
      <c r="C92" s="19">
        <v>47781144621.82</v>
      </c>
      <c r="D92" s="19">
        <v>34135503047</v>
      </c>
      <c r="E92" s="19">
        <v>13645641574.82</v>
      </c>
      <c r="F92" s="19">
        <v>21820548801</v>
      </c>
      <c r="G92" s="19">
        <v>8247019070</v>
      </c>
      <c r="H92" s="19">
        <v>17713576750.82</v>
      </c>
      <c r="I92" s="19">
        <v>47781144621.82</v>
      </c>
      <c r="J92" s="23"/>
      <c r="K92" s="23"/>
      <c r="L92" s="23"/>
      <c r="M92" s="14"/>
      <c r="N92" s="4"/>
      <c r="O92" s="5"/>
    </row>
    <row r="93" spans="1:15" ht="14.25" x14ac:dyDescent="0.2">
      <c r="A93" s="17" t="s">
        <v>145</v>
      </c>
      <c r="B93" s="18" t="s">
        <v>146</v>
      </c>
      <c r="C93" s="19">
        <v>15369915243.82</v>
      </c>
      <c r="D93" s="19">
        <v>9188160477</v>
      </c>
      <c r="E93" s="19">
        <v>6181754766.8199997</v>
      </c>
      <c r="F93" s="19">
        <v>8156811092</v>
      </c>
      <c r="G93" s="19">
        <v>2420389039</v>
      </c>
      <c r="H93" s="19">
        <v>4792715112.8199997</v>
      </c>
      <c r="I93" s="19">
        <v>15369915243.82</v>
      </c>
      <c r="J93" s="23"/>
      <c r="K93" s="23"/>
      <c r="L93" s="23"/>
      <c r="M93" s="14"/>
      <c r="N93" s="4"/>
      <c r="O93" s="5"/>
    </row>
    <row r="94" spans="1:15" x14ac:dyDescent="0.2">
      <c r="A94" s="13" t="s">
        <v>147</v>
      </c>
      <c r="B94" s="14" t="s">
        <v>148</v>
      </c>
      <c r="C94" s="15">
        <v>1074076783</v>
      </c>
      <c r="D94" s="15">
        <v>865700000</v>
      </c>
      <c r="E94" s="15">
        <v>208376783</v>
      </c>
      <c r="F94" s="15">
        <v>422303757</v>
      </c>
      <c r="G94" s="15">
        <v>205397363</v>
      </c>
      <c r="H94" s="15">
        <v>446375663</v>
      </c>
      <c r="I94" s="15">
        <v>1074076783</v>
      </c>
      <c r="J94" s="28">
        <v>6</v>
      </c>
      <c r="K94" s="27">
        <v>0</v>
      </c>
      <c r="L94" s="27">
        <v>0</v>
      </c>
      <c r="M94" s="24" t="s">
        <v>183</v>
      </c>
      <c r="N94" s="4" t="s">
        <v>15</v>
      </c>
      <c r="O94" s="35">
        <f t="shared" ref="O94:O101" si="5">IF(K94=1,100%,(K94+L94)/J94)</f>
        <v>0</v>
      </c>
    </row>
    <row r="95" spans="1:15" x14ac:dyDescent="0.2">
      <c r="A95" s="13" t="s">
        <v>149</v>
      </c>
      <c r="B95" s="14" t="s">
        <v>150</v>
      </c>
      <c r="C95" s="15">
        <v>1606641888</v>
      </c>
      <c r="D95" s="15">
        <v>1350000000</v>
      </c>
      <c r="E95" s="15">
        <v>256641888</v>
      </c>
      <c r="F95" s="15">
        <v>351959548</v>
      </c>
      <c r="G95" s="15">
        <v>165174932</v>
      </c>
      <c r="H95" s="15">
        <v>1089507408</v>
      </c>
      <c r="I95" s="15">
        <v>1606641888</v>
      </c>
      <c r="J95" s="28">
        <v>2</v>
      </c>
      <c r="K95" s="27">
        <v>0</v>
      </c>
      <c r="L95" s="27">
        <v>0</v>
      </c>
      <c r="M95" s="14" t="s">
        <v>187</v>
      </c>
      <c r="N95" s="4" t="s">
        <v>15</v>
      </c>
      <c r="O95" s="35">
        <f t="shared" si="5"/>
        <v>0</v>
      </c>
    </row>
    <row r="96" spans="1:15" x14ac:dyDescent="0.2">
      <c r="A96" s="13" t="s">
        <v>151</v>
      </c>
      <c r="B96" s="14" t="s">
        <v>152</v>
      </c>
      <c r="C96" s="15">
        <v>3557995218</v>
      </c>
      <c r="D96" s="15">
        <v>2317100000</v>
      </c>
      <c r="E96" s="15">
        <v>1240895218</v>
      </c>
      <c r="F96" s="15">
        <v>1856461044</v>
      </c>
      <c r="G96" s="15">
        <v>476273382</v>
      </c>
      <c r="H96" s="15">
        <v>1225260792</v>
      </c>
      <c r="I96" s="15">
        <v>3557995218</v>
      </c>
      <c r="J96" s="28">
        <v>6</v>
      </c>
      <c r="K96" s="27">
        <v>0</v>
      </c>
      <c r="L96" s="27">
        <v>0</v>
      </c>
      <c r="M96" s="24" t="s">
        <v>183</v>
      </c>
      <c r="N96" s="4" t="s">
        <v>15</v>
      </c>
      <c r="O96" s="35">
        <f t="shared" si="5"/>
        <v>0</v>
      </c>
    </row>
    <row r="97" spans="1:15" ht="25.5" x14ac:dyDescent="0.2">
      <c r="A97" s="13" t="s">
        <v>153</v>
      </c>
      <c r="B97" s="14" t="s">
        <v>154</v>
      </c>
      <c r="C97" s="15">
        <v>2227627583</v>
      </c>
      <c r="D97" s="15">
        <v>1531196045</v>
      </c>
      <c r="E97" s="15">
        <v>696431538</v>
      </c>
      <c r="F97" s="15">
        <v>1598233267</v>
      </c>
      <c r="G97" s="15">
        <v>194645680</v>
      </c>
      <c r="H97" s="15">
        <v>434748636</v>
      </c>
      <c r="I97" s="15">
        <v>2227627583</v>
      </c>
      <c r="J97" s="28">
        <v>6</v>
      </c>
      <c r="K97" s="27">
        <v>0</v>
      </c>
      <c r="L97" s="27">
        <v>0</v>
      </c>
      <c r="M97" s="16" t="s">
        <v>186</v>
      </c>
      <c r="N97" s="4" t="s">
        <v>15</v>
      </c>
      <c r="O97" s="35">
        <f t="shared" si="5"/>
        <v>0</v>
      </c>
    </row>
    <row r="98" spans="1:15" ht="25.5" x14ac:dyDescent="0.2">
      <c r="A98" s="13" t="s">
        <v>155</v>
      </c>
      <c r="B98" s="14" t="s">
        <v>156</v>
      </c>
      <c r="C98" s="15">
        <v>2628382144.8199997</v>
      </c>
      <c r="D98" s="15">
        <v>1311602300</v>
      </c>
      <c r="E98" s="15">
        <v>1316779844.8199999</v>
      </c>
      <c r="F98" s="15">
        <v>1538456590</v>
      </c>
      <c r="G98" s="15">
        <v>238444882</v>
      </c>
      <c r="H98" s="15">
        <v>851480672.81999993</v>
      </c>
      <c r="I98" s="15">
        <v>2628382144.8199997</v>
      </c>
      <c r="J98" s="28">
        <v>6</v>
      </c>
      <c r="K98" s="27">
        <v>0</v>
      </c>
      <c r="L98" s="27">
        <v>0</v>
      </c>
      <c r="M98" s="16" t="s">
        <v>185</v>
      </c>
      <c r="N98" s="4" t="s">
        <v>15</v>
      </c>
      <c r="O98" s="35">
        <f t="shared" si="5"/>
        <v>0</v>
      </c>
    </row>
    <row r="99" spans="1:15" x14ac:dyDescent="0.2">
      <c r="A99" s="13" t="s">
        <v>157</v>
      </c>
      <c r="B99" s="14" t="s">
        <v>158</v>
      </c>
      <c r="C99" s="15">
        <v>1861896572</v>
      </c>
      <c r="D99" s="15">
        <v>203005072</v>
      </c>
      <c r="E99" s="15">
        <v>1658891500</v>
      </c>
      <c r="F99" s="15">
        <v>1526454102</v>
      </c>
      <c r="G99" s="15">
        <v>275886960</v>
      </c>
      <c r="H99" s="15">
        <v>59555510</v>
      </c>
      <c r="I99" s="15">
        <v>1861896572</v>
      </c>
      <c r="J99" s="28">
        <v>3</v>
      </c>
      <c r="K99" s="27">
        <v>0</v>
      </c>
      <c r="L99" s="27">
        <v>0</v>
      </c>
      <c r="M99" s="14" t="s">
        <v>184</v>
      </c>
      <c r="N99" s="4" t="s">
        <v>15</v>
      </c>
      <c r="O99" s="35">
        <f t="shared" si="5"/>
        <v>0</v>
      </c>
    </row>
    <row r="100" spans="1:15" x14ac:dyDescent="0.2">
      <c r="A100" s="13" t="s">
        <v>159</v>
      </c>
      <c r="B100" s="14" t="s">
        <v>160</v>
      </c>
      <c r="C100" s="15">
        <v>943733308</v>
      </c>
      <c r="D100" s="15">
        <v>709957060</v>
      </c>
      <c r="E100" s="15">
        <v>233776248</v>
      </c>
      <c r="F100" s="15">
        <v>260928860</v>
      </c>
      <c r="G100" s="15">
        <v>604132521</v>
      </c>
      <c r="H100" s="15">
        <v>78671927</v>
      </c>
      <c r="I100" s="15">
        <v>943733308</v>
      </c>
      <c r="J100" s="28">
        <v>6</v>
      </c>
      <c r="K100" s="27">
        <v>0</v>
      </c>
      <c r="L100" s="27">
        <v>0</v>
      </c>
      <c r="M100" s="24" t="s">
        <v>183</v>
      </c>
      <c r="N100" s="4" t="s">
        <v>15</v>
      </c>
      <c r="O100" s="35">
        <f t="shared" si="5"/>
        <v>0</v>
      </c>
    </row>
    <row r="101" spans="1:15" x14ac:dyDescent="0.2">
      <c r="A101" s="13" t="s">
        <v>161</v>
      </c>
      <c r="B101" s="14" t="s">
        <v>162</v>
      </c>
      <c r="C101" s="15">
        <v>1469561747</v>
      </c>
      <c r="D101" s="15">
        <v>899600000</v>
      </c>
      <c r="E101" s="15">
        <v>569961747</v>
      </c>
      <c r="F101" s="15">
        <v>602013924</v>
      </c>
      <c r="G101" s="15">
        <v>260433319</v>
      </c>
      <c r="H101" s="15">
        <v>607114504</v>
      </c>
      <c r="I101" s="15">
        <v>1469561747</v>
      </c>
      <c r="J101" s="28">
        <v>6</v>
      </c>
      <c r="K101" s="27">
        <v>0</v>
      </c>
      <c r="L101" s="27">
        <v>0</v>
      </c>
      <c r="M101" s="24" t="s">
        <v>183</v>
      </c>
      <c r="N101" s="4" t="s">
        <v>15</v>
      </c>
      <c r="O101" s="35">
        <f t="shared" si="5"/>
        <v>0</v>
      </c>
    </row>
    <row r="102" spans="1:15" x14ac:dyDescent="0.2">
      <c r="A102" s="13"/>
      <c r="B102" s="14"/>
      <c r="C102" s="15"/>
      <c r="D102" s="15"/>
      <c r="E102" s="15"/>
      <c r="F102" s="15"/>
      <c r="G102" s="15"/>
      <c r="H102" s="15"/>
      <c r="I102" s="15"/>
      <c r="J102" s="23"/>
      <c r="K102" s="23"/>
      <c r="L102" s="23"/>
      <c r="M102" s="14"/>
      <c r="N102" s="4"/>
      <c r="O102" s="5"/>
    </row>
    <row r="103" spans="1:15" ht="14.25" x14ac:dyDescent="0.2">
      <c r="A103" s="17" t="s">
        <v>163</v>
      </c>
      <c r="B103" s="18" t="s">
        <v>164</v>
      </c>
      <c r="C103" s="19">
        <v>32373886808</v>
      </c>
      <c r="D103" s="19">
        <v>24910000000</v>
      </c>
      <c r="E103" s="19">
        <v>7463886808</v>
      </c>
      <c r="F103" s="19">
        <v>13663737709</v>
      </c>
      <c r="G103" s="19">
        <v>5826630031</v>
      </c>
      <c r="H103" s="19">
        <v>12883519068</v>
      </c>
      <c r="I103" s="19">
        <v>32373886808</v>
      </c>
      <c r="J103" s="23"/>
      <c r="K103" s="23"/>
      <c r="L103" s="23"/>
      <c r="M103" s="14"/>
      <c r="N103" s="4"/>
      <c r="O103" s="5"/>
    </row>
    <row r="104" spans="1:15" x14ac:dyDescent="0.2">
      <c r="A104" s="13" t="s">
        <v>165</v>
      </c>
      <c r="B104" s="14" t="s">
        <v>166</v>
      </c>
      <c r="C104" s="15">
        <v>27459651808</v>
      </c>
      <c r="D104" s="15">
        <v>20000000000</v>
      </c>
      <c r="E104" s="15">
        <v>7459651808</v>
      </c>
      <c r="F104" s="15">
        <v>12562538384</v>
      </c>
      <c r="G104" s="15">
        <v>5308256599</v>
      </c>
      <c r="H104" s="15">
        <v>9588856825</v>
      </c>
      <c r="I104" s="15">
        <v>27459651808</v>
      </c>
      <c r="J104" s="28">
        <v>4</v>
      </c>
      <c r="K104" s="27">
        <v>0</v>
      </c>
      <c r="L104" s="27">
        <v>0</v>
      </c>
      <c r="M104" s="14" t="s">
        <v>65</v>
      </c>
      <c r="N104" s="4" t="s">
        <v>15</v>
      </c>
      <c r="O104" s="35">
        <f>IF(K104=1,100%,(K104+L104)/J104)</f>
        <v>0</v>
      </c>
    </row>
    <row r="105" spans="1:15" x14ac:dyDescent="0.2">
      <c r="A105" s="13" t="s">
        <v>167</v>
      </c>
      <c r="B105" s="14" t="s">
        <v>199</v>
      </c>
      <c r="C105" s="15">
        <v>1300000000</v>
      </c>
      <c r="D105" s="15">
        <v>1300000000</v>
      </c>
      <c r="E105" s="15">
        <v>0</v>
      </c>
      <c r="F105" s="15">
        <v>0</v>
      </c>
      <c r="G105" s="15">
        <v>0</v>
      </c>
      <c r="H105" s="15">
        <v>1300000000</v>
      </c>
      <c r="I105" s="15">
        <v>1300000000</v>
      </c>
      <c r="J105" s="28">
        <v>4</v>
      </c>
      <c r="K105" s="27">
        <v>0</v>
      </c>
      <c r="L105" s="27">
        <v>0</v>
      </c>
      <c r="M105" s="14" t="s">
        <v>65</v>
      </c>
      <c r="N105" s="4" t="s">
        <v>15</v>
      </c>
      <c r="O105" s="35">
        <f>IF(K105=1,100%,(K105+L105)/J105)</f>
        <v>0</v>
      </c>
    </row>
    <row r="106" spans="1:15" x14ac:dyDescent="0.2">
      <c r="A106" s="13" t="s">
        <v>168</v>
      </c>
      <c r="B106" s="14" t="s">
        <v>169</v>
      </c>
      <c r="C106" s="15">
        <v>430000000</v>
      </c>
      <c r="D106" s="15">
        <v>430000000</v>
      </c>
      <c r="E106" s="15">
        <v>0</v>
      </c>
      <c r="F106" s="15">
        <v>91667620</v>
      </c>
      <c r="G106" s="15">
        <v>55368754</v>
      </c>
      <c r="H106" s="15">
        <v>282963626</v>
      </c>
      <c r="I106" s="15">
        <v>430000000</v>
      </c>
      <c r="J106" s="28">
        <v>4</v>
      </c>
      <c r="K106" s="27">
        <v>0</v>
      </c>
      <c r="L106" s="27">
        <v>0</v>
      </c>
      <c r="M106" s="14" t="s">
        <v>65</v>
      </c>
      <c r="N106" s="4" t="s">
        <v>15</v>
      </c>
      <c r="O106" s="35">
        <f>IF(K106=1,100%,(K106+L106)/J106)</f>
        <v>0</v>
      </c>
    </row>
    <row r="107" spans="1:15" x14ac:dyDescent="0.2">
      <c r="A107" s="13" t="s">
        <v>170</v>
      </c>
      <c r="B107" s="14" t="s">
        <v>171</v>
      </c>
      <c r="C107" s="15">
        <v>3184235000</v>
      </c>
      <c r="D107" s="15">
        <v>3180000000</v>
      </c>
      <c r="E107" s="15">
        <v>4235000</v>
      </c>
      <c r="F107" s="15">
        <v>1009531705</v>
      </c>
      <c r="G107" s="15">
        <v>463004678</v>
      </c>
      <c r="H107" s="15">
        <v>1711698617</v>
      </c>
      <c r="I107" s="15">
        <v>3184235000</v>
      </c>
      <c r="J107" s="28">
        <v>4</v>
      </c>
      <c r="K107" s="27">
        <v>0</v>
      </c>
      <c r="L107" s="27">
        <v>0</v>
      </c>
      <c r="M107" s="14" t="s">
        <v>65</v>
      </c>
      <c r="N107" s="4" t="s">
        <v>15</v>
      </c>
      <c r="O107" s="35">
        <f>IF(K107=1,100%,(K107+L107)/J107)</f>
        <v>0</v>
      </c>
    </row>
    <row r="108" spans="1:15" x14ac:dyDescent="0.2">
      <c r="A108" s="13"/>
      <c r="B108" s="14"/>
      <c r="C108" s="15"/>
      <c r="D108" s="15"/>
      <c r="E108" s="15"/>
      <c r="F108" s="15"/>
      <c r="G108" s="15"/>
      <c r="H108" s="15"/>
      <c r="I108" s="15"/>
      <c r="J108" s="23"/>
      <c r="K108" s="23"/>
      <c r="L108" s="23"/>
      <c r="M108" s="14"/>
      <c r="N108" s="4"/>
      <c r="O108" s="5"/>
    </row>
    <row r="109" spans="1:15" ht="14.25" x14ac:dyDescent="0.2">
      <c r="A109" s="17" t="s">
        <v>172</v>
      </c>
      <c r="B109" s="18" t="s">
        <v>173</v>
      </c>
      <c r="C109" s="19">
        <v>25000000</v>
      </c>
      <c r="D109" s="19">
        <v>25000000</v>
      </c>
      <c r="E109" s="19">
        <v>0</v>
      </c>
      <c r="F109" s="19">
        <v>0</v>
      </c>
      <c r="G109" s="19">
        <v>0</v>
      </c>
      <c r="H109" s="19">
        <v>25000000</v>
      </c>
      <c r="I109" s="19">
        <v>25000000</v>
      </c>
      <c r="J109" s="23"/>
      <c r="K109" s="23"/>
      <c r="L109" s="23"/>
      <c r="M109" s="14"/>
      <c r="N109" s="4"/>
      <c r="O109" s="5"/>
    </row>
    <row r="110" spans="1:15" x14ac:dyDescent="0.2">
      <c r="A110" s="13" t="s">
        <v>174</v>
      </c>
      <c r="B110" s="14" t="s">
        <v>175</v>
      </c>
      <c r="C110" s="15">
        <v>25000000</v>
      </c>
      <c r="D110" s="15">
        <v>25000000</v>
      </c>
      <c r="E110" s="15">
        <v>0</v>
      </c>
      <c r="F110" s="15">
        <v>0</v>
      </c>
      <c r="G110" s="15">
        <v>0</v>
      </c>
      <c r="H110" s="15">
        <v>25000000</v>
      </c>
      <c r="I110" s="15">
        <v>25000000</v>
      </c>
      <c r="J110" s="28">
        <v>4</v>
      </c>
      <c r="K110" s="27">
        <v>0</v>
      </c>
      <c r="L110" s="27">
        <v>0</v>
      </c>
      <c r="M110" s="14" t="s">
        <v>65</v>
      </c>
      <c r="N110" s="4" t="s">
        <v>15</v>
      </c>
      <c r="O110" s="35">
        <f>IF(K110=1,100%,(K110+L110)/J110)</f>
        <v>0</v>
      </c>
    </row>
    <row r="111" spans="1:15" x14ac:dyDescent="0.2">
      <c r="A111" s="13"/>
      <c r="B111" s="14"/>
      <c r="C111" s="15"/>
      <c r="D111" s="15"/>
      <c r="E111" s="15"/>
      <c r="F111" s="15"/>
      <c r="G111" s="15"/>
      <c r="H111" s="15"/>
      <c r="I111" s="15"/>
      <c r="J111" s="23"/>
      <c r="K111" s="23"/>
      <c r="L111" s="23"/>
      <c r="M111" s="14"/>
      <c r="N111" s="4"/>
      <c r="O111" s="5"/>
    </row>
    <row r="112" spans="1:15" ht="14.25" x14ac:dyDescent="0.2">
      <c r="A112" s="17" t="s">
        <v>176</v>
      </c>
      <c r="B112" s="18" t="s">
        <v>177</v>
      </c>
      <c r="C112" s="19">
        <v>12342570</v>
      </c>
      <c r="D112" s="19">
        <v>12342570</v>
      </c>
      <c r="E112" s="19">
        <v>0</v>
      </c>
      <c r="F112" s="19">
        <v>0</v>
      </c>
      <c r="G112" s="19">
        <v>0</v>
      </c>
      <c r="H112" s="19">
        <v>12342570</v>
      </c>
      <c r="I112" s="19">
        <v>12342570</v>
      </c>
      <c r="J112" s="23"/>
      <c r="K112" s="23"/>
      <c r="L112" s="23"/>
      <c r="M112" s="14"/>
      <c r="N112" s="4"/>
      <c r="O112" s="5"/>
    </row>
    <row r="113" spans="1:15" x14ac:dyDescent="0.2">
      <c r="A113" s="13" t="s">
        <v>178</v>
      </c>
      <c r="B113" s="14" t="s">
        <v>179</v>
      </c>
      <c r="C113" s="15">
        <v>12342570</v>
      </c>
      <c r="D113" s="15">
        <v>12342570</v>
      </c>
      <c r="E113" s="15">
        <v>0</v>
      </c>
      <c r="F113" s="15">
        <v>0</v>
      </c>
      <c r="G113" s="15">
        <v>0</v>
      </c>
      <c r="H113" s="15">
        <v>12342570</v>
      </c>
      <c r="I113" s="15">
        <v>12342570</v>
      </c>
      <c r="J113" s="28">
        <v>6</v>
      </c>
      <c r="K113" s="27">
        <v>0</v>
      </c>
      <c r="L113" s="27">
        <v>0</v>
      </c>
      <c r="M113" s="24" t="s">
        <v>183</v>
      </c>
      <c r="N113" s="4" t="s">
        <v>15</v>
      </c>
      <c r="O113" s="35">
        <f>IF(K113=1,100%,(K113+L113)/J113)</f>
        <v>0</v>
      </c>
    </row>
    <row r="114" spans="1:15" x14ac:dyDescent="0.2">
      <c r="A114" s="13"/>
      <c r="B114" s="14"/>
      <c r="C114" s="15"/>
      <c r="D114" s="15"/>
      <c r="E114" s="15"/>
      <c r="F114" s="15"/>
      <c r="G114" s="15"/>
      <c r="H114" s="15"/>
      <c r="I114" s="15"/>
      <c r="J114" s="23"/>
      <c r="K114" s="23"/>
      <c r="L114" s="23"/>
      <c r="M114" s="14"/>
      <c r="N114" s="4"/>
      <c r="O114" s="5"/>
    </row>
    <row r="115" spans="1:15" thickBot="1" x14ac:dyDescent="0.25">
      <c r="A115" s="57" t="s">
        <v>180</v>
      </c>
      <c r="B115" s="58"/>
      <c r="C115" s="6">
        <v>59248579885.029999</v>
      </c>
      <c r="D115" s="6">
        <v>43781848497.470001</v>
      </c>
      <c r="E115" s="6">
        <v>15466731439.560001</v>
      </c>
      <c r="F115" s="6">
        <v>24259952932.740002</v>
      </c>
      <c r="G115" s="6">
        <v>9636371141.4000015</v>
      </c>
      <c r="H115" s="6">
        <v>25352255914.889999</v>
      </c>
      <c r="I115" s="6">
        <v>59248579885.029999</v>
      </c>
      <c r="J115" s="29"/>
      <c r="K115" s="29"/>
      <c r="L115" s="29"/>
      <c r="M115" s="25"/>
      <c r="N115" s="7"/>
      <c r="O115" s="8"/>
    </row>
    <row r="116" spans="1:15" ht="23.25" x14ac:dyDescent="0.35">
      <c r="A116" s="61" t="s">
        <v>216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10"/>
    </row>
    <row r="117" spans="1:15" ht="15" customHeight="1" x14ac:dyDescent="0.3">
      <c r="A117" s="62" t="s">
        <v>215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x14ac:dyDescent="0.25">
      <c r="N118" s="10"/>
      <c r="O118" s="10"/>
    </row>
    <row r="121" spans="1:15" x14ac:dyDescent="0.25">
      <c r="K121" s="32"/>
    </row>
  </sheetData>
  <mergeCells count="17">
    <mergeCell ref="O4:O5"/>
    <mergeCell ref="A115:B115"/>
    <mergeCell ref="K4:L4"/>
    <mergeCell ref="A116:N116"/>
    <mergeCell ref="A117:O117"/>
    <mergeCell ref="A1:O1"/>
    <mergeCell ref="A2:O2"/>
    <mergeCell ref="A3:O3"/>
    <mergeCell ref="A4:A5"/>
    <mergeCell ref="B4:B5"/>
    <mergeCell ref="N4:N5"/>
    <mergeCell ref="C4:C5"/>
    <mergeCell ref="D4:E4"/>
    <mergeCell ref="F4:H4"/>
    <mergeCell ref="I4:I5"/>
    <mergeCell ref="J4:J5"/>
    <mergeCell ref="M4:M5"/>
  </mergeCells>
  <pageMargins left="0.25" right="0.25" top="0.75" bottom="0.75" header="0.3" footer="0.3"/>
  <pageSetup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CDG</dc:creator>
  <cp:lastModifiedBy>N00142633</cp:lastModifiedBy>
  <dcterms:created xsi:type="dcterms:W3CDTF">2018-01-22T13:45:34Z</dcterms:created>
  <dcterms:modified xsi:type="dcterms:W3CDTF">2018-02-08T20:57:58Z</dcterms:modified>
</cp:coreProperties>
</file>